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defaultThemeVersion="124226"/>
  <xr:revisionPtr revIDLastSave="0" documentId="8_{1926C558-7BDF-4F2F-A353-318DB902853D}" xr6:coauthVersionLast="34" xr6:coauthVersionMax="34" xr10:uidLastSave="{00000000-0000-0000-0000-000000000000}"/>
  <bookViews>
    <workbookView xWindow="0" yWindow="0" windowWidth="20496" windowHeight="8220" xr2:uid="{00000000-000D-0000-FFFF-FFFF00000000}"/>
  </bookViews>
  <sheets>
    <sheet name="Emergency Funds Plan" sheetId="6" r:id="rId1"/>
    <sheet name="War Chest Transaction Log" sheetId="8" r:id="rId2"/>
    <sheet name="Investment Balances" sheetId="9" state="hidden" r:id="rId3"/>
  </sheets>
  <calcPr calcId="162913"/>
</workbook>
</file>

<file path=xl/calcChain.xml><?xml version="1.0" encoding="utf-8"?>
<calcChain xmlns="http://schemas.openxmlformats.org/spreadsheetml/2006/main">
  <c r="E2" i="9" l="1"/>
  <c r="E3" i="9" s="1"/>
  <c r="E4" i="9" s="1"/>
  <c r="E5" i="9" s="1"/>
  <c r="E6" i="9" s="1"/>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E60" i="9" s="1"/>
  <c r="E61" i="9" s="1"/>
  <c r="E62" i="9" s="1"/>
  <c r="E63" i="9" s="1"/>
  <c r="E64" i="9" s="1"/>
  <c r="E65" i="9" s="1"/>
  <c r="E66" i="9" s="1"/>
  <c r="E67" i="9" s="1"/>
  <c r="E68" i="9" s="1"/>
  <c r="E69" i="9" s="1"/>
  <c r="E70" i="9" s="1"/>
  <c r="E71" i="9" s="1"/>
  <c r="E72" i="9" s="1"/>
  <c r="E73" i="9" s="1"/>
  <c r="E74" i="9" s="1"/>
  <c r="E75" i="9" s="1"/>
  <c r="E76" i="9" s="1"/>
  <c r="E77" i="9" s="1"/>
  <c r="E78" i="9" s="1"/>
  <c r="E79" i="9" s="1"/>
  <c r="E80" i="9" s="1"/>
  <c r="E81" i="9" s="1"/>
  <c r="E82" i="9" s="1"/>
  <c r="E83" i="9" s="1"/>
  <c r="E84" i="9" s="1"/>
  <c r="E85" i="9" s="1"/>
  <c r="E86" i="9" s="1"/>
  <c r="E87" i="9" s="1"/>
  <c r="E88" i="9" s="1"/>
  <c r="E89" i="9" s="1"/>
  <c r="E90" i="9" s="1"/>
  <c r="E91" i="9" s="1"/>
  <c r="E92" i="9" s="1"/>
  <c r="E93" i="9" s="1"/>
  <c r="E94" i="9" s="1"/>
  <c r="E95" i="9" s="1"/>
  <c r="E96" i="9" s="1"/>
  <c r="E97" i="9" s="1"/>
  <c r="E98" i="9" s="1"/>
  <c r="E99" i="9" s="1"/>
  <c r="E100" i="9" s="1"/>
  <c r="E101" i="9" s="1"/>
  <c r="E102" i="9" s="1"/>
  <c r="E103" i="9" s="1"/>
  <c r="E104" i="9" s="1"/>
  <c r="E105" i="9" s="1"/>
  <c r="E106" i="9" s="1"/>
  <c r="E107" i="9" s="1"/>
  <c r="E108" i="9" s="1"/>
  <c r="E109" i="9" s="1"/>
  <c r="E110" i="9" s="1"/>
  <c r="E111" i="9" s="1"/>
  <c r="E112" i="9" s="1"/>
  <c r="E113" i="9" s="1"/>
  <c r="E114" i="9" s="1"/>
  <c r="E115" i="9" s="1"/>
  <c r="E116" i="9" s="1"/>
  <c r="E117" i="9" s="1"/>
  <c r="E118" i="9" s="1"/>
  <c r="E119" i="9" s="1"/>
  <c r="E120" i="9" s="1"/>
  <c r="E121" i="9" s="1"/>
  <c r="E122" i="9" s="1"/>
  <c r="E123" i="9" s="1"/>
  <c r="E124" i="9" s="1"/>
  <c r="E125" i="9" s="1"/>
  <c r="E126" i="9" s="1"/>
  <c r="E127" i="9" s="1"/>
  <c r="E128" i="9" s="1"/>
  <c r="E129" i="9" s="1"/>
  <c r="E130" i="9" s="1"/>
  <c r="E131" i="9" s="1"/>
  <c r="E132" i="9" s="1"/>
  <c r="E133" i="9" s="1"/>
  <c r="E134" i="9" s="1"/>
  <c r="E135" i="9" s="1"/>
  <c r="E136" i="9" s="1"/>
  <c r="E137" i="9" s="1"/>
  <c r="E138" i="9" s="1"/>
  <c r="E139" i="9" s="1"/>
  <c r="E140" i="9" s="1"/>
  <c r="E141" i="9" s="1"/>
  <c r="E142" i="9" s="1"/>
  <c r="E143" i="9" s="1"/>
  <c r="E144" i="9" s="1"/>
  <c r="E145" i="9" s="1"/>
  <c r="E146" i="9" s="1"/>
  <c r="E147" i="9" s="1"/>
  <c r="E148" i="9" s="1"/>
  <c r="E149" i="9" s="1"/>
  <c r="E150" i="9" s="1"/>
  <c r="E151" i="9" s="1"/>
  <c r="E152" i="9" s="1"/>
  <c r="E153" i="9" s="1"/>
  <c r="E154" i="9" s="1"/>
  <c r="E155" i="9" s="1"/>
  <c r="E156" i="9" s="1"/>
  <c r="E157" i="9" s="1"/>
  <c r="E158" i="9" s="1"/>
  <c r="E159" i="9" s="1"/>
  <c r="E160" i="9" s="1"/>
  <c r="E161" i="9" s="1"/>
  <c r="E162" i="9" s="1"/>
  <c r="E163" i="9" s="1"/>
  <c r="E164" i="9" s="1"/>
  <c r="E165" i="9" s="1"/>
  <c r="E166" i="9" s="1"/>
  <c r="E167" i="9" s="1"/>
  <c r="E168" i="9" s="1"/>
  <c r="E169" i="9" s="1"/>
  <c r="E170" i="9" s="1"/>
  <c r="E171" i="9" s="1"/>
  <c r="E172" i="9" s="1"/>
  <c r="E173" i="9" s="1"/>
  <c r="E174" i="9" s="1"/>
  <c r="E175" i="9" s="1"/>
  <c r="E176" i="9" s="1"/>
  <c r="E177" i="9" s="1"/>
  <c r="E178" i="9" s="1"/>
  <c r="E179" i="9" s="1"/>
  <c r="E180" i="9" s="1"/>
  <c r="E181" i="9" s="1"/>
  <c r="E182" i="9" s="1"/>
  <c r="E183" i="9" s="1"/>
  <c r="E184" i="9" s="1"/>
  <c r="E185" i="9" s="1"/>
  <c r="E186" i="9" s="1"/>
  <c r="E187" i="9" s="1"/>
  <c r="E188" i="9" s="1"/>
  <c r="E189" i="9" s="1"/>
  <c r="E190" i="9" s="1"/>
  <c r="E191" i="9" s="1"/>
  <c r="E192" i="9" s="1"/>
  <c r="E193" i="9" s="1"/>
  <c r="E194" i="9" s="1"/>
  <c r="E195" i="9" s="1"/>
  <c r="E196" i="9" s="1"/>
  <c r="E197" i="9" s="1"/>
  <c r="E198" i="9" s="1"/>
  <c r="E199" i="9" s="1"/>
  <c r="E200" i="9" s="1"/>
  <c r="E201" i="9" s="1"/>
  <c r="E202" i="9" s="1"/>
  <c r="E203" i="9" s="1"/>
  <c r="E204" i="9" s="1"/>
  <c r="E205" i="9" s="1"/>
  <c r="E206" i="9" s="1"/>
  <c r="E207" i="9" s="1"/>
  <c r="E208" i="9" s="1"/>
  <c r="E209" i="9" s="1"/>
  <c r="E210" i="9" s="1"/>
  <c r="E211" i="9" s="1"/>
  <c r="E212" i="9" s="1"/>
  <c r="E213" i="9" s="1"/>
  <c r="E214" i="9" s="1"/>
  <c r="E215" i="9" s="1"/>
  <c r="E216" i="9" s="1"/>
  <c r="E217" i="9" s="1"/>
  <c r="E218" i="9" s="1"/>
  <c r="E219" i="9" s="1"/>
  <c r="E220" i="9" s="1"/>
  <c r="E221" i="9" s="1"/>
  <c r="E222" i="9" s="1"/>
  <c r="E223" i="9" s="1"/>
  <c r="E224" i="9" s="1"/>
  <c r="E225" i="9" s="1"/>
  <c r="E226" i="9" s="1"/>
  <c r="E227" i="9" s="1"/>
  <c r="E228" i="9" s="1"/>
  <c r="E229" i="9" s="1"/>
  <c r="E230" i="9" s="1"/>
  <c r="E231" i="9" s="1"/>
  <c r="E232" i="9" s="1"/>
  <c r="E233" i="9" s="1"/>
  <c r="E234" i="9" s="1"/>
  <c r="E235" i="9" s="1"/>
  <c r="E236" i="9" s="1"/>
  <c r="E237" i="9" s="1"/>
  <c r="E238" i="9" s="1"/>
  <c r="E239" i="9" s="1"/>
  <c r="E240" i="9" s="1"/>
  <c r="E241" i="9" s="1"/>
  <c r="E242" i="9" s="1"/>
  <c r="E243" i="9" s="1"/>
  <c r="E244" i="9" s="1"/>
  <c r="E245" i="9" s="1"/>
  <c r="E246" i="9" s="1"/>
  <c r="E247" i="9" s="1"/>
  <c r="E248" i="9" s="1"/>
  <c r="E249" i="9" s="1"/>
  <c r="E250" i="9" s="1"/>
  <c r="E251" i="9" s="1"/>
  <c r="E252" i="9" s="1"/>
  <c r="E253" i="9" s="1"/>
  <c r="E254" i="9" s="1"/>
  <c r="E255" i="9" s="1"/>
  <c r="E256" i="9" s="1"/>
  <c r="E257" i="9" s="1"/>
  <c r="E258" i="9" s="1"/>
  <c r="E259" i="9" s="1"/>
  <c r="E260" i="9" s="1"/>
  <c r="E261" i="9" s="1"/>
  <c r="E262" i="9" s="1"/>
  <c r="E263" i="9" s="1"/>
  <c r="E264" i="9" s="1"/>
  <c r="E265" i="9" s="1"/>
  <c r="E266" i="9" s="1"/>
  <c r="E267" i="9" s="1"/>
  <c r="E268" i="9" s="1"/>
  <c r="E269" i="9" s="1"/>
  <c r="E270" i="9" s="1"/>
  <c r="E271" i="9" s="1"/>
  <c r="E272" i="9" s="1"/>
  <c r="E273" i="9" s="1"/>
  <c r="E274" i="9" s="1"/>
  <c r="E275" i="9" s="1"/>
  <c r="E276" i="9" s="1"/>
  <c r="E277" i="9" s="1"/>
  <c r="E278" i="9" s="1"/>
  <c r="E279" i="9" s="1"/>
  <c r="E280" i="9" s="1"/>
  <c r="E281" i="9" s="1"/>
  <c r="E282" i="9" s="1"/>
  <c r="E283" i="9" s="1"/>
  <c r="E284" i="9" s="1"/>
  <c r="E285" i="9" s="1"/>
  <c r="E286" i="9" s="1"/>
  <c r="E287" i="9" s="1"/>
  <c r="E288" i="9" s="1"/>
  <c r="E289" i="9" s="1"/>
  <c r="E290" i="9" s="1"/>
  <c r="E291" i="9" s="1"/>
  <c r="E292" i="9" s="1"/>
  <c r="E293" i="9" s="1"/>
  <c r="E294" i="9" s="1"/>
  <c r="E295" i="9" s="1"/>
  <c r="E296" i="9" s="1"/>
  <c r="E297" i="9" s="1"/>
  <c r="E298" i="9" s="1"/>
  <c r="E299" i="9" s="1"/>
  <c r="E300" i="9" s="1"/>
  <c r="E301" i="9" s="1"/>
  <c r="E302" i="9" s="1"/>
  <c r="E303" i="9" s="1"/>
  <c r="E304" i="9" s="1"/>
  <c r="E305" i="9" s="1"/>
  <c r="E306" i="9" s="1"/>
  <c r="E307" i="9" s="1"/>
  <c r="E308" i="9" s="1"/>
  <c r="E309" i="9" s="1"/>
  <c r="E310" i="9" s="1"/>
  <c r="E311" i="9" s="1"/>
  <c r="E312" i="9" s="1"/>
  <c r="E313" i="9" s="1"/>
  <c r="E314" i="9" s="1"/>
  <c r="E315" i="9" s="1"/>
  <c r="E316" i="9" s="1"/>
  <c r="E317" i="9" s="1"/>
  <c r="E318" i="9" s="1"/>
  <c r="E319" i="9" s="1"/>
  <c r="E320" i="9" s="1"/>
  <c r="E321" i="9" s="1"/>
  <c r="E322" i="9" s="1"/>
  <c r="E323" i="9" s="1"/>
  <c r="E324" i="9" s="1"/>
  <c r="E325" i="9" s="1"/>
  <c r="E326" i="9" s="1"/>
  <c r="E327" i="9" s="1"/>
  <c r="E328" i="9" s="1"/>
  <c r="E329" i="9" s="1"/>
  <c r="E330" i="9" s="1"/>
  <c r="E331" i="9" s="1"/>
  <c r="E332" i="9" s="1"/>
  <c r="E333" i="9" s="1"/>
  <c r="E334" i="9" s="1"/>
  <c r="E335" i="9" s="1"/>
  <c r="E336" i="9" s="1"/>
  <c r="E337" i="9" s="1"/>
  <c r="E338" i="9" s="1"/>
  <c r="E339" i="9" s="1"/>
  <c r="E340" i="9" s="1"/>
  <c r="E341" i="9" s="1"/>
  <c r="E342" i="9" s="1"/>
  <c r="E343" i="9" s="1"/>
  <c r="E344" i="9" s="1"/>
  <c r="E345" i="9" s="1"/>
  <c r="E346" i="9" s="1"/>
  <c r="E347" i="9" s="1"/>
  <c r="E348" i="9" s="1"/>
  <c r="E349" i="9" s="1"/>
  <c r="E350" i="9" s="1"/>
  <c r="E351" i="9" s="1"/>
  <c r="E352" i="9" s="1"/>
  <c r="E353" i="9" s="1"/>
  <c r="E354" i="9" s="1"/>
  <c r="E355" i="9" s="1"/>
  <c r="E356" i="9" s="1"/>
  <c r="E357" i="9" s="1"/>
  <c r="E358" i="9" s="1"/>
  <c r="E359" i="9" s="1"/>
  <c r="E360" i="9" s="1"/>
  <c r="E361" i="9" s="1"/>
  <c r="D2" i="9"/>
  <c r="D3" i="9" s="1"/>
  <c r="D4" i="9" s="1"/>
  <c r="D5" i="9" s="1"/>
  <c r="D6" i="9" s="1"/>
  <c r="D7" i="9" s="1"/>
  <c r="D8" i="9" s="1"/>
  <c r="D9" i="9" s="1"/>
  <c r="D10" i="9" s="1"/>
  <c r="D11" i="9" s="1"/>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80" i="9" s="1"/>
  <c r="D81" i="9" s="1"/>
  <c r="D82" i="9" s="1"/>
  <c r="D83" i="9" s="1"/>
  <c r="D84" i="9" s="1"/>
  <c r="D85" i="9" s="1"/>
  <c r="D86" i="9" s="1"/>
  <c r="D87" i="9" s="1"/>
  <c r="D88" i="9" s="1"/>
  <c r="D89" i="9" s="1"/>
  <c r="D90" i="9" s="1"/>
  <c r="D91" i="9" s="1"/>
  <c r="D92" i="9" s="1"/>
  <c r="D93" i="9" s="1"/>
  <c r="D94" i="9" s="1"/>
  <c r="D95" i="9" s="1"/>
  <c r="D96" i="9" s="1"/>
  <c r="D97" i="9" s="1"/>
  <c r="D98" i="9" s="1"/>
  <c r="D99" i="9" s="1"/>
  <c r="D100" i="9" s="1"/>
  <c r="D101" i="9" s="1"/>
  <c r="D102" i="9" s="1"/>
  <c r="D103" i="9" s="1"/>
  <c r="D104" i="9" s="1"/>
  <c r="D105" i="9" s="1"/>
  <c r="D106" i="9" s="1"/>
  <c r="D107" i="9" s="1"/>
  <c r="D108" i="9" s="1"/>
  <c r="D109" i="9" s="1"/>
  <c r="D110" i="9" s="1"/>
  <c r="D111" i="9" s="1"/>
  <c r="D112" i="9" s="1"/>
  <c r="D113" i="9" s="1"/>
  <c r="D114" i="9" s="1"/>
  <c r="D115" i="9" s="1"/>
  <c r="D116" i="9" s="1"/>
  <c r="D117" i="9" s="1"/>
  <c r="D118" i="9" s="1"/>
  <c r="D119" i="9" s="1"/>
  <c r="D120" i="9" s="1"/>
  <c r="D121" i="9" s="1"/>
  <c r="D122" i="9" s="1"/>
  <c r="D123" i="9" s="1"/>
  <c r="D124" i="9" s="1"/>
  <c r="D125" i="9" s="1"/>
  <c r="D126" i="9" s="1"/>
  <c r="D127" i="9" s="1"/>
  <c r="D128" i="9" s="1"/>
  <c r="D129" i="9" s="1"/>
  <c r="D130" i="9" s="1"/>
  <c r="D131" i="9" s="1"/>
  <c r="D132" i="9" s="1"/>
  <c r="D133" i="9" s="1"/>
  <c r="D134" i="9" s="1"/>
  <c r="D135" i="9" s="1"/>
  <c r="D136" i="9" s="1"/>
  <c r="D137" i="9" s="1"/>
  <c r="D138" i="9" s="1"/>
  <c r="D139" i="9" s="1"/>
  <c r="D140" i="9" s="1"/>
  <c r="D141" i="9" s="1"/>
  <c r="D142" i="9" s="1"/>
  <c r="D143" i="9" s="1"/>
  <c r="D144" i="9" s="1"/>
  <c r="D145" i="9" s="1"/>
  <c r="D146" i="9" s="1"/>
  <c r="D147" i="9" s="1"/>
  <c r="D148" i="9" s="1"/>
  <c r="D149" i="9" s="1"/>
  <c r="D150" i="9" s="1"/>
  <c r="D151" i="9" s="1"/>
  <c r="D152" i="9" s="1"/>
  <c r="D153" i="9" s="1"/>
  <c r="D154" i="9" s="1"/>
  <c r="D155" i="9" s="1"/>
  <c r="D156" i="9" s="1"/>
  <c r="D157" i="9" s="1"/>
  <c r="D158" i="9" s="1"/>
  <c r="D159" i="9" s="1"/>
  <c r="D160" i="9" s="1"/>
  <c r="D161" i="9" s="1"/>
  <c r="D162" i="9" s="1"/>
  <c r="D163" i="9" s="1"/>
  <c r="D164" i="9" s="1"/>
  <c r="D165" i="9" s="1"/>
  <c r="D166" i="9" s="1"/>
  <c r="D167" i="9" s="1"/>
  <c r="D168" i="9" s="1"/>
  <c r="D169" i="9" s="1"/>
  <c r="D170" i="9" s="1"/>
  <c r="D171" i="9" s="1"/>
  <c r="D172" i="9" s="1"/>
  <c r="D173" i="9" s="1"/>
  <c r="D174" i="9" s="1"/>
  <c r="D175" i="9" s="1"/>
  <c r="D176" i="9" s="1"/>
  <c r="D177" i="9" s="1"/>
  <c r="D178" i="9" s="1"/>
  <c r="D179" i="9" s="1"/>
  <c r="D180" i="9" s="1"/>
  <c r="D181" i="9" s="1"/>
  <c r="D182" i="9" s="1"/>
  <c r="D183" i="9" s="1"/>
  <c r="D184" i="9" s="1"/>
  <c r="D185" i="9" s="1"/>
  <c r="D186" i="9" s="1"/>
  <c r="D187" i="9" s="1"/>
  <c r="D188" i="9" s="1"/>
  <c r="D189" i="9" s="1"/>
  <c r="D190" i="9" s="1"/>
  <c r="D191" i="9" s="1"/>
  <c r="D192" i="9" s="1"/>
  <c r="D193" i="9" s="1"/>
  <c r="D194" i="9" s="1"/>
  <c r="D195" i="9" s="1"/>
  <c r="D196" i="9" s="1"/>
  <c r="D197" i="9" s="1"/>
  <c r="D198" i="9" s="1"/>
  <c r="D199" i="9" s="1"/>
  <c r="D200" i="9" s="1"/>
  <c r="D201" i="9" s="1"/>
  <c r="D202" i="9" s="1"/>
  <c r="D203" i="9" s="1"/>
  <c r="D204" i="9" s="1"/>
  <c r="D205" i="9" s="1"/>
  <c r="D206" i="9" s="1"/>
  <c r="D207" i="9" s="1"/>
  <c r="D208" i="9" s="1"/>
  <c r="D209" i="9" s="1"/>
  <c r="D210" i="9" s="1"/>
  <c r="D211" i="9" s="1"/>
  <c r="D212" i="9" s="1"/>
  <c r="D213" i="9" s="1"/>
  <c r="D214" i="9" s="1"/>
  <c r="D215" i="9" s="1"/>
  <c r="D216" i="9" s="1"/>
  <c r="D217" i="9" s="1"/>
  <c r="D218" i="9" s="1"/>
  <c r="D219" i="9" s="1"/>
  <c r="D220" i="9" s="1"/>
  <c r="D221" i="9" s="1"/>
  <c r="D222" i="9" s="1"/>
  <c r="D223" i="9" s="1"/>
  <c r="D224" i="9" s="1"/>
  <c r="D225" i="9" s="1"/>
  <c r="D226" i="9" s="1"/>
  <c r="D227" i="9" s="1"/>
  <c r="D228" i="9" s="1"/>
  <c r="D229" i="9" s="1"/>
  <c r="D230" i="9" s="1"/>
  <c r="D231" i="9" s="1"/>
  <c r="D232" i="9" s="1"/>
  <c r="D233" i="9" s="1"/>
  <c r="D234" i="9" s="1"/>
  <c r="D235" i="9" s="1"/>
  <c r="D236" i="9" s="1"/>
  <c r="D237" i="9" s="1"/>
  <c r="D238" i="9" s="1"/>
  <c r="D239" i="9" s="1"/>
  <c r="D240" i="9" s="1"/>
  <c r="D241" i="9" s="1"/>
  <c r="D242" i="9" s="1"/>
  <c r="D243" i="9" s="1"/>
  <c r="D244" i="9" s="1"/>
  <c r="D245" i="9" s="1"/>
  <c r="D246" i="9" s="1"/>
  <c r="D247" i="9" s="1"/>
  <c r="D248" i="9" s="1"/>
  <c r="D249" i="9" s="1"/>
  <c r="D250" i="9" s="1"/>
  <c r="D251" i="9" s="1"/>
  <c r="D252" i="9" s="1"/>
  <c r="D253" i="9" s="1"/>
  <c r="D254" i="9" s="1"/>
  <c r="D255" i="9" s="1"/>
  <c r="D256" i="9" s="1"/>
  <c r="D257" i="9" s="1"/>
  <c r="D258" i="9" s="1"/>
  <c r="D259" i="9" s="1"/>
  <c r="D260" i="9" s="1"/>
  <c r="D261" i="9" s="1"/>
  <c r="D262" i="9" s="1"/>
  <c r="D263" i="9" s="1"/>
  <c r="D264" i="9" s="1"/>
  <c r="D265" i="9" s="1"/>
  <c r="D266" i="9" s="1"/>
  <c r="D267" i="9" s="1"/>
  <c r="D268" i="9" s="1"/>
  <c r="D269" i="9" s="1"/>
  <c r="D270" i="9" s="1"/>
  <c r="D271" i="9" s="1"/>
  <c r="D272" i="9" s="1"/>
  <c r="D273" i="9" s="1"/>
  <c r="D274" i="9" s="1"/>
  <c r="D275" i="9" s="1"/>
  <c r="D276" i="9" s="1"/>
  <c r="D277" i="9" s="1"/>
  <c r="D278" i="9" s="1"/>
  <c r="D279" i="9" s="1"/>
  <c r="D280" i="9" s="1"/>
  <c r="D281" i="9" s="1"/>
  <c r="D282" i="9" s="1"/>
  <c r="D283" i="9" s="1"/>
  <c r="D284" i="9" s="1"/>
  <c r="D285" i="9" s="1"/>
  <c r="D286" i="9" s="1"/>
  <c r="D287" i="9" s="1"/>
  <c r="D288" i="9" s="1"/>
  <c r="D289" i="9" s="1"/>
  <c r="D290" i="9" s="1"/>
  <c r="D291" i="9" s="1"/>
  <c r="D292" i="9" s="1"/>
  <c r="D293" i="9" s="1"/>
  <c r="D294" i="9" s="1"/>
  <c r="D295" i="9" s="1"/>
  <c r="D296" i="9" s="1"/>
  <c r="D297" i="9" s="1"/>
  <c r="D298" i="9" s="1"/>
  <c r="D299" i="9" s="1"/>
  <c r="D300" i="9" s="1"/>
  <c r="D301" i="9" s="1"/>
  <c r="D302" i="9" s="1"/>
  <c r="D303" i="9" s="1"/>
  <c r="D304" i="9" s="1"/>
  <c r="D305" i="9" s="1"/>
  <c r="D306" i="9" s="1"/>
  <c r="D307" i="9" s="1"/>
  <c r="D308" i="9" s="1"/>
  <c r="D309" i="9" s="1"/>
  <c r="D310" i="9" s="1"/>
  <c r="D311" i="9" s="1"/>
  <c r="D312" i="9" s="1"/>
  <c r="D313" i="9" s="1"/>
  <c r="D314" i="9" s="1"/>
  <c r="D315" i="9" s="1"/>
  <c r="D316" i="9" s="1"/>
  <c r="D317" i="9" s="1"/>
  <c r="D318" i="9" s="1"/>
  <c r="D319" i="9" s="1"/>
  <c r="D320" i="9" s="1"/>
  <c r="D321" i="9" s="1"/>
  <c r="D322" i="9" s="1"/>
  <c r="D323" i="9" s="1"/>
  <c r="D324" i="9" s="1"/>
  <c r="D325" i="9" s="1"/>
  <c r="D326" i="9" s="1"/>
  <c r="D327" i="9" s="1"/>
  <c r="D328" i="9" s="1"/>
  <c r="D329" i="9" s="1"/>
  <c r="D330" i="9" s="1"/>
  <c r="D331" i="9" s="1"/>
  <c r="D332" i="9" s="1"/>
  <c r="D333" i="9" s="1"/>
  <c r="D334" i="9" s="1"/>
  <c r="D335" i="9" s="1"/>
  <c r="D336" i="9" s="1"/>
  <c r="D337" i="9" s="1"/>
  <c r="D338" i="9" s="1"/>
  <c r="D339" i="9" s="1"/>
  <c r="D340" i="9" s="1"/>
  <c r="D341" i="9" s="1"/>
  <c r="D342" i="9" s="1"/>
  <c r="D343" i="9" s="1"/>
  <c r="D344" i="9" s="1"/>
  <c r="D345" i="9" s="1"/>
  <c r="D346" i="9" s="1"/>
  <c r="D347" i="9" s="1"/>
  <c r="D348" i="9" s="1"/>
  <c r="D349" i="9" s="1"/>
  <c r="D350" i="9" s="1"/>
  <c r="D351" i="9" s="1"/>
  <c r="D352" i="9" s="1"/>
  <c r="D353" i="9" s="1"/>
  <c r="D354" i="9" s="1"/>
  <c r="D355" i="9" s="1"/>
  <c r="D356" i="9" s="1"/>
  <c r="D357" i="9" s="1"/>
  <c r="D358" i="9" s="1"/>
  <c r="D359" i="9" s="1"/>
  <c r="D360" i="9" s="1"/>
  <c r="D361" i="9" s="1"/>
  <c r="C2" i="9"/>
  <c r="C3" i="9" s="1"/>
  <c r="C4" i="9" s="1"/>
  <c r="C5" i="9" s="1"/>
  <c r="C6" i="9" s="1"/>
  <c r="C7" i="9" s="1"/>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2" i="9" s="1"/>
  <c r="C83" i="9" s="1"/>
  <c r="C84" i="9" s="1"/>
  <c r="C85" i="9" s="1"/>
  <c r="C86" i="9" s="1"/>
  <c r="C87" i="9" s="1"/>
  <c r="C88" i="9" s="1"/>
  <c r="C89" i="9" s="1"/>
  <c r="C90" i="9" s="1"/>
  <c r="C91" i="9" s="1"/>
  <c r="C92" i="9" s="1"/>
  <c r="C93" i="9" s="1"/>
  <c r="C94" i="9" s="1"/>
  <c r="C95" i="9" s="1"/>
  <c r="C96" i="9" s="1"/>
  <c r="C97" i="9" s="1"/>
  <c r="C98" i="9" s="1"/>
  <c r="C99" i="9" s="1"/>
  <c r="C100" i="9" s="1"/>
  <c r="C101" i="9" s="1"/>
  <c r="C102" i="9" s="1"/>
  <c r="C103" i="9" s="1"/>
  <c r="C104" i="9" s="1"/>
  <c r="C105" i="9" s="1"/>
  <c r="C106" i="9" s="1"/>
  <c r="C107" i="9" s="1"/>
  <c r="C108" i="9" s="1"/>
  <c r="C109" i="9" s="1"/>
  <c r="C110" i="9" s="1"/>
  <c r="C111" i="9" s="1"/>
  <c r="C112" i="9" s="1"/>
  <c r="C113" i="9" s="1"/>
  <c r="C114" i="9" s="1"/>
  <c r="C115" i="9" s="1"/>
  <c r="C116" i="9" s="1"/>
  <c r="C117" i="9" s="1"/>
  <c r="C118" i="9" s="1"/>
  <c r="C119" i="9" s="1"/>
  <c r="C120" i="9" s="1"/>
  <c r="C121" i="9" s="1"/>
  <c r="C122" i="9" s="1"/>
  <c r="C123" i="9" s="1"/>
  <c r="C124" i="9" s="1"/>
  <c r="C125" i="9" s="1"/>
  <c r="C126" i="9" s="1"/>
  <c r="C127" i="9" s="1"/>
  <c r="C128" i="9" s="1"/>
  <c r="C129" i="9" s="1"/>
  <c r="C130" i="9" s="1"/>
  <c r="C131" i="9" s="1"/>
  <c r="C132" i="9" s="1"/>
  <c r="C133" i="9" s="1"/>
  <c r="C134" i="9" s="1"/>
  <c r="C135" i="9" s="1"/>
  <c r="C136" i="9" s="1"/>
  <c r="C137" i="9" s="1"/>
  <c r="C138" i="9" s="1"/>
  <c r="C139" i="9" s="1"/>
  <c r="C140" i="9" s="1"/>
  <c r="C141" i="9" s="1"/>
  <c r="C142" i="9" s="1"/>
  <c r="C143" i="9" s="1"/>
  <c r="C144" i="9" s="1"/>
  <c r="C145" i="9" s="1"/>
  <c r="C146" i="9" s="1"/>
  <c r="C147" i="9" s="1"/>
  <c r="C148" i="9" s="1"/>
  <c r="C149" i="9" s="1"/>
  <c r="C150" i="9" s="1"/>
  <c r="C151" i="9" s="1"/>
  <c r="C152" i="9" s="1"/>
  <c r="C153" i="9" s="1"/>
  <c r="C154" i="9" s="1"/>
  <c r="C155" i="9" s="1"/>
  <c r="C156" i="9" s="1"/>
  <c r="C157" i="9" s="1"/>
  <c r="C158" i="9" s="1"/>
  <c r="C159" i="9" s="1"/>
  <c r="C160" i="9" s="1"/>
  <c r="C161" i="9" s="1"/>
  <c r="C162" i="9" s="1"/>
  <c r="C163" i="9" s="1"/>
  <c r="C164" i="9" s="1"/>
  <c r="C165" i="9" s="1"/>
  <c r="C166" i="9" s="1"/>
  <c r="C167" i="9" s="1"/>
  <c r="C168" i="9" s="1"/>
  <c r="C169" i="9" s="1"/>
  <c r="C170" i="9" s="1"/>
  <c r="C171" i="9" s="1"/>
  <c r="C172" i="9" s="1"/>
  <c r="C173" i="9" s="1"/>
  <c r="C174" i="9" s="1"/>
  <c r="C175" i="9" s="1"/>
  <c r="C176" i="9" s="1"/>
  <c r="C177" i="9" s="1"/>
  <c r="C178" i="9" s="1"/>
  <c r="C179" i="9" s="1"/>
  <c r="C180" i="9" s="1"/>
  <c r="C181" i="9" s="1"/>
  <c r="C182" i="9" s="1"/>
  <c r="C183" i="9" s="1"/>
  <c r="C184" i="9" s="1"/>
  <c r="C185" i="9" s="1"/>
  <c r="C186" i="9" s="1"/>
  <c r="C187" i="9" s="1"/>
  <c r="C188" i="9" s="1"/>
  <c r="C189" i="9" s="1"/>
  <c r="C190" i="9" s="1"/>
  <c r="C191" i="9" s="1"/>
  <c r="C192" i="9" s="1"/>
  <c r="C193" i="9" s="1"/>
  <c r="C194" i="9" s="1"/>
  <c r="C195" i="9" s="1"/>
  <c r="C196" i="9" s="1"/>
  <c r="C197" i="9" s="1"/>
  <c r="C198" i="9" s="1"/>
  <c r="C199" i="9" s="1"/>
  <c r="C200" i="9" s="1"/>
  <c r="C201" i="9" s="1"/>
  <c r="C202" i="9" s="1"/>
  <c r="C203" i="9" s="1"/>
  <c r="C204" i="9" s="1"/>
  <c r="C205" i="9" s="1"/>
  <c r="C206" i="9" s="1"/>
  <c r="C207" i="9" s="1"/>
  <c r="C208" i="9" s="1"/>
  <c r="C209" i="9" s="1"/>
  <c r="C210" i="9" s="1"/>
  <c r="C211" i="9" s="1"/>
  <c r="C212" i="9" s="1"/>
  <c r="C213" i="9" s="1"/>
  <c r="C214" i="9" s="1"/>
  <c r="C215" i="9" s="1"/>
  <c r="C216" i="9" s="1"/>
  <c r="C217" i="9" s="1"/>
  <c r="C218" i="9" s="1"/>
  <c r="C219" i="9" s="1"/>
  <c r="C220" i="9" s="1"/>
  <c r="C221" i="9" s="1"/>
  <c r="C222" i="9" s="1"/>
  <c r="C223" i="9" s="1"/>
  <c r="C224" i="9" s="1"/>
  <c r="C225" i="9" s="1"/>
  <c r="C226" i="9" s="1"/>
  <c r="C227" i="9" s="1"/>
  <c r="C228" i="9" s="1"/>
  <c r="C229" i="9" s="1"/>
  <c r="C230" i="9" s="1"/>
  <c r="C231" i="9" s="1"/>
  <c r="C232" i="9" s="1"/>
  <c r="C233" i="9" s="1"/>
  <c r="C234" i="9" s="1"/>
  <c r="C235" i="9" s="1"/>
  <c r="C236" i="9" s="1"/>
  <c r="C237" i="9" s="1"/>
  <c r="C238" i="9" s="1"/>
  <c r="C239" i="9" s="1"/>
  <c r="C240" i="9" s="1"/>
  <c r="C241" i="9" s="1"/>
  <c r="C242" i="9" s="1"/>
  <c r="C243" i="9" s="1"/>
  <c r="C244" i="9" s="1"/>
  <c r="C245" i="9" s="1"/>
  <c r="C246" i="9" s="1"/>
  <c r="C247" i="9" s="1"/>
  <c r="C248" i="9" s="1"/>
  <c r="C249" i="9" s="1"/>
  <c r="C250" i="9" s="1"/>
  <c r="C251" i="9" s="1"/>
  <c r="C252" i="9" s="1"/>
  <c r="C253" i="9" s="1"/>
  <c r="C254" i="9" s="1"/>
  <c r="C255" i="9" s="1"/>
  <c r="C256" i="9" s="1"/>
  <c r="C257" i="9" s="1"/>
  <c r="C258" i="9" s="1"/>
  <c r="C259" i="9" s="1"/>
  <c r="C260" i="9" s="1"/>
  <c r="C261" i="9" s="1"/>
  <c r="C262" i="9" s="1"/>
  <c r="C263" i="9" s="1"/>
  <c r="C264" i="9" s="1"/>
  <c r="C265" i="9" s="1"/>
  <c r="C266" i="9" s="1"/>
  <c r="C267" i="9" s="1"/>
  <c r="C268" i="9" s="1"/>
  <c r="C269" i="9" s="1"/>
  <c r="C270" i="9" s="1"/>
  <c r="C271" i="9" s="1"/>
  <c r="C272" i="9" s="1"/>
  <c r="C273" i="9" s="1"/>
  <c r="C274" i="9" s="1"/>
  <c r="C275" i="9" s="1"/>
  <c r="C276" i="9" s="1"/>
  <c r="C277" i="9" s="1"/>
  <c r="C278" i="9" s="1"/>
  <c r="C279" i="9" s="1"/>
  <c r="C280" i="9" s="1"/>
  <c r="C281" i="9" s="1"/>
  <c r="C282" i="9" s="1"/>
  <c r="C283" i="9" s="1"/>
  <c r="C284" i="9" s="1"/>
  <c r="C285" i="9" s="1"/>
  <c r="C286" i="9" s="1"/>
  <c r="C287" i="9" s="1"/>
  <c r="C288" i="9" s="1"/>
  <c r="C289" i="9" s="1"/>
  <c r="C290" i="9" s="1"/>
  <c r="C291" i="9" s="1"/>
  <c r="C292" i="9" s="1"/>
  <c r="C293" i="9" s="1"/>
  <c r="C294" i="9" s="1"/>
  <c r="C295" i="9" s="1"/>
  <c r="C296" i="9" s="1"/>
  <c r="C297" i="9" s="1"/>
  <c r="C298" i="9" s="1"/>
  <c r="C299" i="9" s="1"/>
  <c r="C300" i="9" s="1"/>
  <c r="C301" i="9" s="1"/>
  <c r="C302" i="9" s="1"/>
  <c r="C303" i="9" s="1"/>
  <c r="C304" i="9" s="1"/>
  <c r="C305" i="9" s="1"/>
  <c r="C306" i="9" s="1"/>
  <c r="C307" i="9" s="1"/>
  <c r="C308" i="9" s="1"/>
  <c r="C309" i="9" s="1"/>
  <c r="C310" i="9" s="1"/>
  <c r="C311" i="9" s="1"/>
  <c r="C312" i="9" s="1"/>
  <c r="C313" i="9" s="1"/>
  <c r="C314" i="9" s="1"/>
  <c r="C315" i="9" s="1"/>
  <c r="C316" i="9" s="1"/>
  <c r="C317" i="9" s="1"/>
  <c r="C318" i="9" s="1"/>
  <c r="C319" i="9" s="1"/>
  <c r="C320" i="9" s="1"/>
  <c r="C321" i="9" s="1"/>
  <c r="C322" i="9" s="1"/>
  <c r="C323" i="9" s="1"/>
  <c r="C324" i="9" s="1"/>
  <c r="C325" i="9" s="1"/>
  <c r="C326" i="9" s="1"/>
  <c r="C327" i="9" s="1"/>
  <c r="C328" i="9" s="1"/>
  <c r="C329" i="9" s="1"/>
  <c r="C330" i="9" s="1"/>
  <c r="C331" i="9" s="1"/>
  <c r="C332" i="9" s="1"/>
  <c r="C333" i="9" s="1"/>
  <c r="C334" i="9" s="1"/>
  <c r="C335" i="9" s="1"/>
  <c r="C336" i="9" s="1"/>
  <c r="C337" i="9" s="1"/>
  <c r="C338" i="9" s="1"/>
  <c r="C339" i="9" s="1"/>
  <c r="C340" i="9" s="1"/>
  <c r="C341" i="9" s="1"/>
  <c r="C342" i="9" s="1"/>
  <c r="C343" i="9" s="1"/>
  <c r="C344" i="9" s="1"/>
  <c r="C345" i="9" s="1"/>
  <c r="C346" i="9" s="1"/>
  <c r="C347" i="9" s="1"/>
  <c r="C348" i="9" s="1"/>
  <c r="C349" i="9" s="1"/>
  <c r="C350" i="9" s="1"/>
  <c r="C351" i="9" s="1"/>
  <c r="C352" i="9" s="1"/>
  <c r="C353" i="9" s="1"/>
  <c r="C354" i="9" s="1"/>
  <c r="C355" i="9" s="1"/>
  <c r="C356" i="9" s="1"/>
  <c r="C357" i="9" s="1"/>
  <c r="C358" i="9" s="1"/>
  <c r="C359" i="9" s="1"/>
  <c r="C360" i="9" s="1"/>
  <c r="C361" i="9" s="1"/>
  <c r="B2" i="9"/>
  <c r="B3" i="9" s="1"/>
  <c r="F3" i="9" l="1"/>
  <c r="B4" i="9"/>
  <c r="F2" i="9"/>
  <c r="B5" i="9" l="1"/>
  <c r="F4" i="9"/>
  <c r="B6" i="9" l="1"/>
  <c r="F5" i="9"/>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B7" i="9" l="1"/>
  <c r="F6" i="9"/>
  <c r="H30" i="6"/>
  <c r="D10" i="8"/>
  <c r="D11" i="8" s="1"/>
  <c r="D12" i="8" s="1"/>
  <c r="D13" i="8" s="1"/>
  <c r="D14" i="8" s="1"/>
  <c r="D17" i="6"/>
  <c r="G6" i="9" l="1"/>
  <c r="G2" i="9"/>
  <c r="G3" i="9"/>
  <c r="G4" i="9"/>
  <c r="G5" i="9"/>
  <c r="B8" i="9"/>
  <c r="F7" i="9"/>
  <c r="G7" i="9" s="1"/>
  <c r="H31" i="6"/>
  <c r="H32" i="6" l="1"/>
  <c r="F8" i="9"/>
  <c r="G8" i="9" s="1"/>
  <c r="B9" i="9"/>
  <c r="B10" i="9" l="1"/>
  <c r="F9" i="9"/>
  <c r="G9" i="9" s="1"/>
  <c r="B11" i="9" l="1"/>
  <c r="F10" i="9"/>
  <c r="G10" i="9" s="1"/>
  <c r="F11" i="9" l="1"/>
  <c r="G11" i="9" s="1"/>
  <c r="B12" i="9"/>
  <c r="B13" i="9" l="1"/>
  <c r="F12" i="9"/>
  <c r="G12" i="9" s="1"/>
  <c r="F13" i="9" l="1"/>
  <c r="G13" i="9" s="1"/>
  <c r="B14" i="9"/>
  <c r="F14" i="9" l="1"/>
  <c r="G14" i="9" s="1"/>
  <c r="B15" i="9"/>
  <c r="F15" i="9" l="1"/>
  <c r="G15" i="9" s="1"/>
  <c r="B16" i="9"/>
  <c r="F16" i="9" l="1"/>
  <c r="G16" i="9" s="1"/>
  <c r="B17" i="9"/>
  <c r="B18" i="9" l="1"/>
  <c r="F17" i="9"/>
  <c r="G17" i="9" s="1"/>
  <c r="B19" i="9" l="1"/>
  <c r="F18" i="9"/>
  <c r="G18" i="9" s="1"/>
  <c r="F19" i="9" l="1"/>
  <c r="G19" i="9" s="1"/>
  <c r="B20" i="9"/>
  <c r="B21" i="9" l="1"/>
  <c r="F20" i="9"/>
  <c r="G20" i="9" s="1"/>
  <c r="B22" i="9" l="1"/>
  <c r="F21" i="9"/>
  <c r="G21" i="9" s="1"/>
  <c r="F22" i="9" l="1"/>
  <c r="G22" i="9" s="1"/>
  <c r="B23" i="9"/>
  <c r="F23" i="9" l="1"/>
  <c r="G23" i="9" s="1"/>
  <c r="B24" i="9"/>
  <c r="B25" i="9" l="1"/>
  <c r="F24" i="9"/>
  <c r="G24" i="9" s="1"/>
  <c r="B26" i="9" l="1"/>
  <c r="F25" i="9"/>
  <c r="G25" i="9" s="1"/>
  <c r="B27" i="9" l="1"/>
  <c r="F26" i="9"/>
  <c r="G26" i="9" s="1"/>
  <c r="F27" i="9" l="1"/>
  <c r="G27" i="9" s="1"/>
  <c r="B28" i="9"/>
  <c r="B29" i="9" l="1"/>
  <c r="F28" i="9"/>
  <c r="G28" i="9" s="1"/>
  <c r="F29" i="9" l="1"/>
  <c r="G29" i="9" s="1"/>
  <c r="B30" i="9"/>
  <c r="F30" i="9" l="1"/>
  <c r="G30" i="9" s="1"/>
  <c r="B31" i="9"/>
  <c r="B32" i="9" l="1"/>
  <c r="F31" i="9"/>
  <c r="G31" i="9" s="1"/>
  <c r="F32" i="9" l="1"/>
  <c r="G32" i="9" s="1"/>
  <c r="B33" i="9"/>
  <c r="F33" i="9" l="1"/>
  <c r="G33" i="9" s="1"/>
  <c r="B34" i="9"/>
  <c r="B35" i="9" l="1"/>
  <c r="F34" i="9"/>
  <c r="G34" i="9" s="1"/>
  <c r="F35" i="9" l="1"/>
  <c r="G35" i="9" s="1"/>
  <c r="B36" i="9"/>
  <c r="B37" i="9" l="1"/>
  <c r="F36" i="9"/>
  <c r="G36" i="9" s="1"/>
  <c r="F37" i="9" l="1"/>
  <c r="G37" i="9" s="1"/>
  <c r="B38" i="9"/>
  <c r="F38" i="9" l="1"/>
  <c r="G38" i="9" s="1"/>
  <c r="B39" i="9"/>
  <c r="F39" i="9" l="1"/>
  <c r="G39" i="9" s="1"/>
  <c r="B40" i="9"/>
  <c r="B41" i="9" l="1"/>
  <c r="F40" i="9"/>
  <c r="G40" i="9" s="1"/>
  <c r="F41" i="9" l="1"/>
  <c r="G41" i="9" s="1"/>
  <c r="B42" i="9"/>
  <c r="B43" i="9" l="1"/>
  <c r="F42" i="9"/>
  <c r="G42" i="9" s="1"/>
  <c r="F43" i="9" l="1"/>
  <c r="G43" i="9" s="1"/>
  <c r="B44" i="9"/>
  <c r="B45" i="9" l="1"/>
  <c r="F44" i="9"/>
  <c r="G44" i="9" s="1"/>
  <c r="F45" i="9" l="1"/>
  <c r="G45" i="9" s="1"/>
  <c r="B46" i="9"/>
  <c r="F46" i="9" l="1"/>
  <c r="G46" i="9" s="1"/>
  <c r="B47" i="9"/>
  <c r="F47" i="9" l="1"/>
  <c r="G47" i="9" s="1"/>
  <c r="B48" i="9"/>
  <c r="B49" i="9" l="1"/>
  <c r="F48" i="9"/>
  <c r="G48" i="9" s="1"/>
  <c r="F49" i="9" l="1"/>
  <c r="G49" i="9" s="1"/>
  <c r="B50" i="9"/>
  <c r="F50" i="9" l="1"/>
  <c r="G50" i="9" s="1"/>
  <c r="B51" i="9"/>
  <c r="F51" i="9" l="1"/>
  <c r="G51" i="9" s="1"/>
  <c r="B52" i="9"/>
  <c r="B53" i="9" l="1"/>
  <c r="F52" i="9"/>
  <c r="G52" i="9" s="1"/>
  <c r="F53" i="9" l="1"/>
  <c r="G53" i="9" s="1"/>
  <c r="B54" i="9"/>
  <c r="F54" i="9" l="1"/>
  <c r="G54" i="9" s="1"/>
  <c r="B55" i="9"/>
  <c r="F55" i="9" l="1"/>
  <c r="G55" i="9" s="1"/>
  <c r="B56" i="9"/>
  <c r="F56" i="9" l="1"/>
  <c r="G56" i="9" s="1"/>
  <c r="B57" i="9"/>
  <c r="F57" i="9" l="1"/>
  <c r="G57" i="9" s="1"/>
  <c r="B58" i="9"/>
  <c r="B59" i="9" l="1"/>
  <c r="F58" i="9"/>
  <c r="G58" i="9" s="1"/>
  <c r="B60" i="9" l="1"/>
  <c r="F59" i="9"/>
  <c r="G59" i="9" s="1"/>
  <c r="B61" i="9" l="1"/>
  <c r="F60" i="9"/>
  <c r="G60" i="9" s="1"/>
  <c r="F61" i="9" l="1"/>
  <c r="G61" i="9" s="1"/>
  <c r="B62" i="9"/>
  <c r="F62" i="9" l="1"/>
  <c r="G62" i="9" s="1"/>
  <c r="B63" i="9"/>
  <c r="B64" i="9" l="1"/>
  <c r="F63" i="9"/>
  <c r="G63" i="9" s="1"/>
  <c r="B65" i="9" l="1"/>
  <c r="F64" i="9"/>
  <c r="G64" i="9" s="1"/>
  <c r="F65" i="9" l="1"/>
  <c r="G65" i="9" s="1"/>
  <c r="B66" i="9"/>
  <c r="B67" i="9" l="1"/>
  <c r="F66" i="9"/>
  <c r="G66" i="9" s="1"/>
  <c r="F67" i="9" l="1"/>
  <c r="G67" i="9" s="1"/>
  <c r="B68" i="9"/>
  <c r="B69" i="9" l="1"/>
  <c r="F68" i="9"/>
  <c r="G68" i="9" s="1"/>
  <c r="F69" i="9" l="1"/>
  <c r="G69" i="9" s="1"/>
  <c r="B70" i="9"/>
  <c r="B71" i="9" l="1"/>
  <c r="F70" i="9"/>
  <c r="G70" i="9" s="1"/>
  <c r="B72" i="9" l="1"/>
  <c r="F71" i="9"/>
  <c r="G71" i="9" s="1"/>
  <c r="B73" i="9" l="1"/>
  <c r="F72" i="9"/>
  <c r="G72" i="9" s="1"/>
  <c r="B74" i="9" l="1"/>
  <c r="F73" i="9"/>
  <c r="G73" i="9" s="1"/>
  <c r="F74" i="9" l="1"/>
  <c r="G74" i="9" s="1"/>
  <c r="B75" i="9"/>
  <c r="B76" i="9" l="1"/>
  <c r="F75" i="9"/>
  <c r="G75" i="9" s="1"/>
  <c r="F76" i="9" l="1"/>
  <c r="G76" i="9" s="1"/>
  <c r="B77" i="9"/>
  <c r="F77" i="9" l="1"/>
  <c r="G77" i="9" s="1"/>
  <c r="B78" i="9"/>
  <c r="B79" i="9" l="1"/>
  <c r="F78" i="9"/>
  <c r="G78" i="9" s="1"/>
  <c r="F79" i="9" l="1"/>
  <c r="G79" i="9" s="1"/>
  <c r="B80" i="9"/>
  <c r="B81" i="9" l="1"/>
  <c r="F80" i="9"/>
  <c r="G80" i="9" s="1"/>
  <c r="F81" i="9" l="1"/>
  <c r="G81" i="9" s="1"/>
  <c r="B82" i="9"/>
  <c r="B83" i="9" l="1"/>
  <c r="F82" i="9"/>
  <c r="G82" i="9" s="1"/>
  <c r="F83" i="9" l="1"/>
  <c r="G83" i="9" s="1"/>
  <c r="B84" i="9"/>
  <c r="B85" i="9" l="1"/>
  <c r="F84" i="9"/>
  <c r="G84" i="9" s="1"/>
  <c r="B86" i="9" l="1"/>
  <c r="F85" i="9"/>
  <c r="G85" i="9" s="1"/>
  <c r="B87" i="9" l="1"/>
  <c r="F86" i="9"/>
  <c r="G86" i="9" s="1"/>
  <c r="B88" i="9" l="1"/>
  <c r="F87" i="9"/>
  <c r="G87" i="9" s="1"/>
  <c r="B89" i="9" l="1"/>
  <c r="F88" i="9"/>
  <c r="G88" i="9" s="1"/>
  <c r="F89" i="9" l="1"/>
  <c r="G89" i="9" s="1"/>
  <c r="B90" i="9"/>
  <c r="B91" i="9" l="1"/>
  <c r="F90" i="9"/>
  <c r="G90" i="9" s="1"/>
  <c r="F91" i="9" l="1"/>
  <c r="G91" i="9" s="1"/>
  <c r="B92" i="9"/>
  <c r="B93" i="9" l="1"/>
  <c r="F92" i="9"/>
  <c r="G92" i="9" s="1"/>
  <c r="F93" i="9" l="1"/>
  <c r="G93" i="9" s="1"/>
  <c r="B94" i="9"/>
  <c r="B95" i="9" l="1"/>
  <c r="F94" i="9"/>
  <c r="G94" i="9" s="1"/>
  <c r="F95" i="9" l="1"/>
  <c r="G95" i="9" s="1"/>
  <c r="B96" i="9"/>
  <c r="B97" i="9" l="1"/>
  <c r="F96" i="9"/>
  <c r="G96" i="9" s="1"/>
  <c r="B98" i="9" l="1"/>
  <c r="F97" i="9"/>
  <c r="G97" i="9" s="1"/>
  <c r="B99" i="9" l="1"/>
  <c r="F98" i="9"/>
  <c r="G98" i="9" s="1"/>
  <c r="F99" i="9" l="1"/>
  <c r="G99" i="9" s="1"/>
  <c r="B100" i="9"/>
  <c r="B101" i="9" l="1"/>
  <c r="F100" i="9"/>
  <c r="G100" i="9" s="1"/>
  <c r="F101" i="9" l="1"/>
  <c r="G101" i="9" s="1"/>
  <c r="B102" i="9"/>
  <c r="F102" i="9" l="1"/>
  <c r="G102" i="9" s="1"/>
  <c r="B103" i="9"/>
  <c r="B104" i="9" l="1"/>
  <c r="F103" i="9"/>
  <c r="G103" i="9" s="1"/>
  <c r="B105" i="9" l="1"/>
  <c r="F104" i="9"/>
  <c r="G104" i="9" s="1"/>
  <c r="F105" i="9" l="1"/>
  <c r="G105" i="9" s="1"/>
  <c r="B106" i="9"/>
  <c r="F106" i="9" l="1"/>
  <c r="G106" i="9" s="1"/>
  <c r="B107" i="9"/>
  <c r="F107" i="9" l="1"/>
  <c r="G107" i="9" s="1"/>
  <c r="B108" i="9"/>
  <c r="B109" i="9" l="1"/>
  <c r="F108" i="9"/>
  <c r="G108" i="9" s="1"/>
  <c r="F109" i="9" l="1"/>
  <c r="G109" i="9" s="1"/>
  <c r="B110" i="9"/>
  <c r="B111" i="9" l="1"/>
  <c r="F110" i="9"/>
  <c r="G110" i="9" s="1"/>
  <c r="F111" i="9" l="1"/>
  <c r="G111" i="9" s="1"/>
  <c r="B112" i="9"/>
  <c r="B113" i="9" l="1"/>
  <c r="F112" i="9"/>
  <c r="G112" i="9" s="1"/>
  <c r="F113" i="9" l="1"/>
  <c r="G113" i="9" s="1"/>
  <c r="B114" i="9"/>
  <c r="B115" i="9" l="1"/>
  <c r="F114" i="9"/>
  <c r="G114" i="9" s="1"/>
  <c r="F115" i="9" l="1"/>
  <c r="G115" i="9" s="1"/>
  <c r="B116" i="9"/>
  <c r="B117" i="9" l="1"/>
  <c r="F116" i="9"/>
  <c r="G116" i="9" s="1"/>
  <c r="F117" i="9" l="1"/>
  <c r="G117" i="9" s="1"/>
  <c r="B118" i="9"/>
  <c r="B119" i="9" l="1"/>
  <c r="F118" i="9"/>
  <c r="G118" i="9" s="1"/>
  <c r="F119" i="9" l="1"/>
  <c r="G119" i="9" s="1"/>
  <c r="B120" i="9"/>
  <c r="B121" i="9" l="1"/>
  <c r="F120" i="9"/>
  <c r="G120" i="9" s="1"/>
  <c r="F121" i="9" l="1"/>
  <c r="G121" i="9" s="1"/>
  <c r="B122" i="9"/>
  <c r="B123" i="9" l="1"/>
  <c r="F122" i="9"/>
  <c r="G122" i="9" s="1"/>
  <c r="B124" i="9" l="1"/>
  <c r="F123" i="9"/>
  <c r="G123" i="9" s="1"/>
  <c r="B125" i="9" l="1"/>
  <c r="F124" i="9"/>
  <c r="G124" i="9" s="1"/>
  <c r="F125" i="9" l="1"/>
  <c r="G125" i="9" s="1"/>
  <c r="B126" i="9"/>
  <c r="F126" i="9" l="1"/>
  <c r="G126" i="9" s="1"/>
  <c r="B127" i="9"/>
  <c r="B128" i="9" l="1"/>
  <c r="F127" i="9"/>
  <c r="G127" i="9" s="1"/>
  <c r="B129" i="9" l="1"/>
  <c r="F128" i="9"/>
  <c r="G128" i="9" s="1"/>
  <c r="B130" i="9" l="1"/>
  <c r="F129" i="9"/>
  <c r="G129" i="9" s="1"/>
  <c r="F130" i="9" l="1"/>
  <c r="G130" i="9" s="1"/>
  <c r="B131" i="9"/>
  <c r="F131" i="9" l="1"/>
  <c r="G131" i="9" s="1"/>
  <c r="B132" i="9"/>
  <c r="F132" i="9" l="1"/>
  <c r="G132" i="9" s="1"/>
  <c r="B133" i="9"/>
  <c r="F133" i="9" l="1"/>
  <c r="G133" i="9" s="1"/>
  <c r="B134" i="9"/>
  <c r="F134" i="9" l="1"/>
  <c r="G134" i="9" s="1"/>
  <c r="B135" i="9"/>
  <c r="B136" i="9" l="1"/>
  <c r="F135" i="9"/>
  <c r="G135" i="9" s="1"/>
  <c r="B137" i="9" l="1"/>
  <c r="F136" i="9"/>
  <c r="G136" i="9" s="1"/>
  <c r="B138" i="9" l="1"/>
  <c r="F137" i="9"/>
  <c r="G137" i="9" s="1"/>
  <c r="F138" i="9" l="1"/>
  <c r="G138" i="9" s="1"/>
  <c r="B139" i="9"/>
  <c r="F139" i="9" l="1"/>
  <c r="G139" i="9" s="1"/>
  <c r="B140" i="9"/>
  <c r="F140" i="9" l="1"/>
  <c r="G140" i="9" s="1"/>
  <c r="B141" i="9"/>
  <c r="F141" i="9" l="1"/>
  <c r="G141" i="9" s="1"/>
  <c r="B142" i="9"/>
  <c r="F142" i="9" l="1"/>
  <c r="G142" i="9" s="1"/>
  <c r="B143" i="9"/>
  <c r="B144" i="9" l="1"/>
  <c r="F143" i="9"/>
  <c r="G143" i="9" s="1"/>
  <c r="B145" i="9" l="1"/>
  <c r="F144" i="9"/>
  <c r="G144" i="9" s="1"/>
  <c r="B146" i="9" l="1"/>
  <c r="F145" i="9"/>
  <c r="G145" i="9" s="1"/>
  <c r="F146" i="9" l="1"/>
  <c r="G146" i="9" s="1"/>
  <c r="B147" i="9"/>
  <c r="F147" i="9" l="1"/>
  <c r="G147" i="9" s="1"/>
  <c r="B148" i="9"/>
  <c r="F148" i="9" l="1"/>
  <c r="G148" i="9" s="1"/>
  <c r="B149" i="9"/>
  <c r="F149" i="9" l="1"/>
  <c r="G149" i="9" s="1"/>
  <c r="B150" i="9"/>
  <c r="F150" i="9" l="1"/>
  <c r="G150" i="9" s="1"/>
  <c r="B151" i="9"/>
  <c r="B152" i="9" l="1"/>
  <c r="F151" i="9"/>
  <c r="G151" i="9" s="1"/>
  <c r="B153" i="9" l="1"/>
  <c r="F152" i="9"/>
  <c r="G152" i="9" s="1"/>
  <c r="B154" i="9" l="1"/>
  <c r="F153" i="9"/>
  <c r="G153" i="9" s="1"/>
  <c r="F154" i="9" l="1"/>
  <c r="G154" i="9" s="1"/>
  <c r="B155" i="9"/>
  <c r="F155" i="9" l="1"/>
  <c r="G155" i="9" s="1"/>
  <c r="B156" i="9"/>
  <c r="F156" i="9" l="1"/>
  <c r="G156" i="9" s="1"/>
  <c r="B157" i="9"/>
  <c r="F157" i="9" l="1"/>
  <c r="G157" i="9" s="1"/>
  <c r="B158" i="9"/>
  <c r="F158" i="9" l="1"/>
  <c r="G158" i="9" s="1"/>
  <c r="B159" i="9"/>
  <c r="B160" i="9" l="1"/>
  <c r="F159" i="9"/>
  <c r="G159" i="9" s="1"/>
  <c r="B161" i="9" l="1"/>
  <c r="F160" i="9"/>
  <c r="G160" i="9" s="1"/>
  <c r="B162" i="9" l="1"/>
  <c r="F161" i="9"/>
  <c r="G161" i="9" s="1"/>
  <c r="F162" i="9" l="1"/>
  <c r="G162" i="9" s="1"/>
  <c r="B163" i="9"/>
  <c r="F163" i="9" l="1"/>
  <c r="G163" i="9" s="1"/>
  <c r="B164" i="9"/>
  <c r="F164" i="9" l="1"/>
  <c r="G164" i="9" s="1"/>
  <c r="B165" i="9"/>
  <c r="F165" i="9" l="1"/>
  <c r="G165" i="9" s="1"/>
  <c r="B166" i="9"/>
  <c r="F166" i="9" l="1"/>
  <c r="G166" i="9" s="1"/>
  <c r="B167" i="9"/>
  <c r="B168" i="9" l="1"/>
  <c r="F167" i="9"/>
  <c r="G167" i="9" s="1"/>
  <c r="B169" i="9" l="1"/>
  <c r="F168" i="9"/>
  <c r="G168" i="9" s="1"/>
  <c r="B170" i="9" l="1"/>
  <c r="F169" i="9"/>
  <c r="G169" i="9" s="1"/>
  <c r="F170" i="9" l="1"/>
  <c r="G170" i="9" s="1"/>
  <c r="B171" i="9"/>
  <c r="F171" i="9" l="1"/>
  <c r="G171" i="9" s="1"/>
  <c r="B172" i="9"/>
  <c r="F172" i="9" l="1"/>
  <c r="G172" i="9" s="1"/>
  <c r="B173" i="9"/>
  <c r="F173" i="9" l="1"/>
  <c r="G173" i="9" s="1"/>
  <c r="B174" i="9"/>
  <c r="F174" i="9" l="1"/>
  <c r="G174" i="9" s="1"/>
  <c r="B175" i="9"/>
  <c r="B176" i="9" l="1"/>
  <c r="F175" i="9"/>
  <c r="G175" i="9" s="1"/>
  <c r="B177" i="9" l="1"/>
  <c r="F176" i="9"/>
  <c r="G176" i="9" s="1"/>
  <c r="B178" i="9" l="1"/>
  <c r="F177" i="9"/>
  <c r="G177" i="9" s="1"/>
  <c r="F178" i="9" l="1"/>
  <c r="G178" i="9" s="1"/>
  <c r="B179" i="9"/>
  <c r="F179" i="9" l="1"/>
  <c r="G179" i="9" s="1"/>
  <c r="B180" i="9"/>
  <c r="B181" i="9" l="1"/>
  <c r="F180" i="9"/>
  <c r="G180" i="9" s="1"/>
  <c r="F181" i="9" l="1"/>
  <c r="G181" i="9" s="1"/>
  <c r="B182" i="9"/>
  <c r="B183" i="9" l="1"/>
  <c r="F182" i="9"/>
  <c r="G182" i="9" s="1"/>
  <c r="F183" i="9" l="1"/>
  <c r="G183" i="9" s="1"/>
  <c r="B184" i="9"/>
  <c r="B185" i="9" l="1"/>
  <c r="F184" i="9"/>
  <c r="G184" i="9" s="1"/>
  <c r="F185" i="9" l="1"/>
  <c r="G185" i="9" s="1"/>
  <c r="B186" i="9"/>
  <c r="B187" i="9" l="1"/>
  <c r="F186" i="9"/>
  <c r="G186" i="9" s="1"/>
  <c r="F187" i="9" l="1"/>
  <c r="G187" i="9" s="1"/>
  <c r="B188" i="9"/>
  <c r="F188" i="9" l="1"/>
  <c r="G188" i="9" s="1"/>
  <c r="B189" i="9"/>
  <c r="F189" i="9" l="1"/>
  <c r="G189" i="9" s="1"/>
  <c r="B190" i="9"/>
  <c r="B191" i="9" l="1"/>
  <c r="F190" i="9"/>
  <c r="G190" i="9" s="1"/>
  <c r="F191" i="9" l="1"/>
  <c r="G191" i="9" s="1"/>
  <c r="B192" i="9"/>
  <c r="B193" i="9" l="1"/>
  <c r="F192" i="9"/>
  <c r="G192" i="9" s="1"/>
  <c r="F193" i="9" l="1"/>
  <c r="G193" i="9" s="1"/>
  <c r="B194" i="9"/>
  <c r="B195" i="9" l="1"/>
  <c r="F194" i="9"/>
  <c r="G194" i="9" s="1"/>
  <c r="B196" i="9" l="1"/>
  <c r="F195" i="9"/>
  <c r="G195" i="9" s="1"/>
  <c r="B197" i="9" l="1"/>
  <c r="F196" i="9"/>
  <c r="G196" i="9" s="1"/>
  <c r="F197" i="9" l="1"/>
  <c r="G197" i="9" s="1"/>
  <c r="B198" i="9"/>
  <c r="B199" i="9" l="1"/>
  <c r="F198" i="9"/>
  <c r="G198" i="9" s="1"/>
  <c r="F199" i="9" l="1"/>
  <c r="G199" i="9" s="1"/>
  <c r="B200" i="9"/>
  <c r="B201" i="9" l="1"/>
  <c r="F200" i="9"/>
  <c r="G200" i="9" s="1"/>
  <c r="F201" i="9" l="1"/>
  <c r="G201" i="9" s="1"/>
  <c r="B202" i="9"/>
  <c r="B203" i="9" l="1"/>
  <c r="F202" i="9"/>
  <c r="G202" i="9" s="1"/>
  <c r="F203" i="9" l="1"/>
  <c r="G203" i="9" s="1"/>
  <c r="B204" i="9"/>
  <c r="B205" i="9" l="1"/>
  <c r="F204" i="9"/>
  <c r="G204" i="9" s="1"/>
  <c r="F205" i="9" l="1"/>
  <c r="G205" i="9" s="1"/>
  <c r="B206" i="9"/>
  <c r="B207" i="9" l="1"/>
  <c r="F206" i="9"/>
  <c r="G206" i="9" s="1"/>
  <c r="F207" i="9" l="1"/>
  <c r="G207" i="9" s="1"/>
  <c r="B208" i="9"/>
  <c r="B209" i="9" l="1"/>
  <c r="F208" i="9"/>
  <c r="G208" i="9" s="1"/>
  <c r="F209" i="9" l="1"/>
  <c r="G209" i="9" s="1"/>
  <c r="B210" i="9"/>
  <c r="B211" i="9" l="1"/>
  <c r="F210" i="9"/>
  <c r="G210" i="9" s="1"/>
  <c r="F211" i="9" l="1"/>
  <c r="G211" i="9" s="1"/>
  <c r="B212" i="9"/>
  <c r="B213" i="9" l="1"/>
  <c r="F212" i="9"/>
  <c r="G212" i="9" s="1"/>
  <c r="F213" i="9" l="1"/>
  <c r="G213" i="9" s="1"/>
  <c r="B214" i="9"/>
  <c r="B215" i="9" l="1"/>
  <c r="F214" i="9"/>
  <c r="G214" i="9" s="1"/>
  <c r="F215" i="9" l="1"/>
  <c r="G215" i="9" s="1"/>
  <c r="B216" i="9"/>
  <c r="B217" i="9" l="1"/>
  <c r="F216" i="9"/>
  <c r="G216" i="9" s="1"/>
  <c r="F217" i="9" l="1"/>
  <c r="G217" i="9" s="1"/>
  <c r="B218" i="9"/>
  <c r="B219" i="9" l="1"/>
  <c r="F218" i="9"/>
  <c r="G218" i="9" s="1"/>
  <c r="F219" i="9" l="1"/>
  <c r="G219" i="9" s="1"/>
  <c r="B220" i="9"/>
  <c r="B221" i="9" l="1"/>
  <c r="F220" i="9"/>
  <c r="G220" i="9" s="1"/>
  <c r="F221" i="9" l="1"/>
  <c r="G221" i="9" s="1"/>
  <c r="B222" i="9"/>
  <c r="B223" i="9" l="1"/>
  <c r="F222" i="9"/>
  <c r="G222" i="9" s="1"/>
  <c r="F223" i="9" l="1"/>
  <c r="G223" i="9" s="1"/>
  <c r="B224" i="9"/>
  <c r="B225" i="9" l="1"/>
  <c r="F224" i="9"/>
  <c r="G224" i="9" s="1"/>
  <c r="F225" i="9" l="1"/>
  <c r="G225" i="9" s="1"/>
  <c r="B226" i="9"/>
  <c r="B227" i="9" l="1"/>
  <c r="F226" i="9"/>
  <c r="G226" i="9" s="1"/>
  <c r="F227" i="9" l="1"/>
  <c r="G227" i="9" s="1"/>
  <c r="B228" i="9"/>
  <c r="B229" i="9" l="1"/>
  <c r="F228" i="9"/>
  <c r="G228" i="9" s="1"/>
  <c r="F229" i="9" l="1"/>
  <c r="G229" i="9" s="1"/>
  <c r="B230" i="9"/>
  <c r="B231" i="9" l="1"/>
  <c r="F230" i="9"/>
  <c r="G230" i="9" s="1"/>
  <c r="F231" i="9" l="1"/>
  <c r="G231" i="9" s="1"/>
  <c r="B232" i="9"/>
  <c r="B233" i="9" l="1"/>
  <c r="F232" i="9"/>
  <c r="G232" i="9" s="1"/>
  <c r="F233" i="9" l="1"/>
  <c r="G233" i="9" s="1"/>
  <c r="B234" i="9"/>
  <c r="B235" i="9" l="1"/>
  <c r="F234" i="9"/>
  <c r="G234" i="9" s="1"/>
  <c r="F235" i="9" l="1"/>
  <c r="G235" i="9" s="1"/>
  <c r="B236" i="9"/>
  <c r="B237" i="9" l="1"/>
  <c r="F236" i="9"/>
  <c r="G236" i="9" s="1"/>
  <c r="F237" i="9" l="1"/>
  <c r="G237" i="9" s="1"/>
  <c r="B238" i="9"/>
  <c r="B239" i="9" l="1"/>
  <c r="F238" i="9"/>
  <c r="G238" i="9" s="1"/>
  <c r="F239" i="9" l="1"/>
  <c r="G239" i="9" s="1"/>
  <c r="B240" i="9"/>
  <c r="B241" i="9" l="1"/>
  <c r="F240" i="9"/>
  <c r="G240" i="9" s="1"/>
  <c r="F241" i="9" l="1"/>
  <c r="G241" i="9" s="1"/>
  <c r="B242" i="9"/>
  <c r="F242" i="9" l="1"/>
  <c r="G242" i="9" s="1"/>
  <c r="B243" i="9"/>
  <c r="B244" i="9" l="1"/>
  <c r="F243" i="9"/>
  <c r="G243" i="9" s="1"/>
  <c r="B245" i="9" l="1"/>
  <c r="F244" i="9"/>
  <c r="G244" i="9" s="1"/>
  <c r="B246" i="9" l="1"/>
  <c r="F245" i="9"/>
  <c r="G245" i="9" s="1"/>
  <c r="B247" i="9" l="1"/>
  <c r="F246" i="9"/>
  <c r="G246" i="9" s="1"/>
  <c r="F247" i="9" l="1"/>
  <c r="G247" i="9" s="1"/>
  <c r="B248" i="9"/>
  <c r="B249" i="9" l="1"/>
  <c r="F248" i="9"/>
  <c r="G248" i="9" s="1"/>
  <c r="B250" i="9" l="1"/>
  <c r="F249" i="9"/>
  <c r="G249" i="9" s="1"/>
  <c r="B251" i="9" l="1"/>
  <c r="F250" i="9"/>
  <c r="G250" i="9" s="1"/>
  <c r="F251" i="9" l="1"/>
  <c r="G251" i="9" s="1"/>
  <c r="B252" i="9"/>
  <c r="B253" i="9" l="1"/>
  <c r="F252" i="9"/>
  <c r="G252" i="9" s="1"/>
  <c r="F253" i="9" l="1"/>
  <c r="G253" i="9" s="1"/>
  <c r="B254" i="9"/>
  <c r="B255" i="9" l="1"/>
  <c r="F254" i="9"/>
  <c r="G254" i="9" s="1"/>
  <c r="F255" i="9" l="1"/>
  <c r="G255" i="9" s="1"/>
  <c r="B256" i="9"/>
  <c r="B257" i="9" l="1"/>
  <c r="F256" i="9"/>
  <c r="G256" i="9" s="1"/>
  <c r="B258" i="9" l="1"/>
  <c r="F257" i="9"/>
  <c r="G257" i="9" s="1"/>
  <c r="B259" i="9" l="1"/>
  <c r="F258" i="9"/>
  <c r="G258" i="9" s="1"/>
  <c r="F259" i="9" l="1"/>
  <c r="G259" i="9" s="1"/>
  <c r="B260" i="9"/>
  <c r="B261" i="9" l="1"/>
  <c r="F260" i="9"/>
  <c r="G260" i="9" s="1"/>
  <c r="F261" i="9" l="1"/>
  <c r="G261" i="9" s="1"/>
  <c r="B262" i="9"/>
  <c r="B263" i="9" l="1"/>
  <c r="F262" i="9"/>
  <c r="G262" i="9" s="1"/>
  <c r="F263" i="9" l="1"/>
  <c r="G263" i="9" s="1"/>
  <c r="B264" i="9"/>
  <c r="B265" i="9" l="1"/>
  <c r="F264" i="9"/>
  <c r="G264" i="9" s="1"/>
  <c r="F265" i="9" l="1"/>
  <c r="G265" i="9" s="1"/>
  <c r="B266" i="9"/>
  <c r="B267" i="9" l="1"/>
  <c r="F266" i="9"/>
  <c r="G266" i="9" s="1"/>
  <c r="F267" i="9" l="1"/>
  <c r="G267" i="9" s="1"/>
  <c r="B268" i="9"/>
  <c r="B269" i="9" l="1"/>
  <c r="F268" i="9"/>
  <c r="G268" i="9" s="1"/>
  <c r="F269" i="9" l="1"/>
  <c r="G269" i="9" s="1"/>
  <c r="B270" i="9"/>
  <c r="B271" i="9" l="1"/>
  <c r="F270" i="9"/>
  <c r="G270" i="9" s="1"/>
  <c r="F271" i="9" l="1"/>
  <c r="G271" i="9" s="1"/>
  <c r="B272" i="9"/>
  <c r="B273" i="9" l="1"/>
  <c r="F272" i="9"/>
  <c r="G272" i="9" s="1"/>
  <c r="F273" i="9" l="1"/>
  <c r="G273" i="9" s="1"/>
  <c r="B274" i="9"/>
  <c r="B275" i="9" l="1"/>
  <c r="F274" i="9"/>
  <c r="G274" i="9" s="1"/>
  <c r="F275" i="9" l="1"/>
  <c r="G275" i="9" s="1"/>
  <c r="B276" i="9"/>
  <c r="B277" i="9" l="1"/>
  <c r="F276" i="9"/>
  <c r="G276" i="9" s="1"/>
  <c r="F277" i="9" l="1"/>
  <c r="G277" i="9" s="1"/>
  <c r="B278" i="9"/>
  <c r="B279" i="9" l="1"/>
  <c r="F278" i="9"/>
  <c r="G278" i="9" s="1"/>
  <c r="F279" i="9" l="1"/>
  <c r="G279" i="9" s="1"/>
  <c r="B280" i="9"/>
  <c r="F280" i="9" l="1"/>
  <c r="G280" i="9" s="1"/>
  <c r="B281" i="9"/>
  <c r="F281" i="9" l="1"/>
  <c r="G281" i="9" s="1"/>
  <c r="B282" i="9"/>
  <c r="B283" i="9" l="1"/>
  <c r="F282" i="9"/>
  <c r="G282" i="9" s="1"/>
  <c r="B284" i="9" l="1"/>
  <c r="F283" i="9"/>
  <c r="G283" i="9" s="1"/>
  <c r="B285" i="9" l="1"/>
  <c r="F284" i="9"/>
  <c r="G284" i="9" s="1"/>
  <c r="B286" i="9" l="1"/>
  <c r="F285" i="9"/>
  <c r="G285" i="9" s="1"/>
  <c r="B287" i="9" l="1"/>
  <c r="F286" i="9"/>
  <c r="G286" i="9" s="1"/>
  <c r="B288" i="9" l="1"/>
  <c r="F287" i="9"/>
  <c r="G287" i="9" s="1"/>
  <c r="F288" i="9" l="1"/>
  <c r="G288" i="9" s="1"/>
  <c r="B289" i="9"/>
  <c r="B290" i="9" l="1"/>
  <c r="F289" i="9"/>
  <c r="G289" i="9" s="1"/>
  <c r="F290" i="9" l="1"/>
  <c r="G290" i="9" s="1"/>
  <c r="B291" i="9"/>
  <c r="F291" i="9" l="1"/>
  <c r="G291" i="9" s="1"/>
  <c r="B292" i="9"/>
  <c r="B293" i="9" l="1"/>
  <c r="F292" i="9"/>
  <c r="G292" i="9" s="1"/>
  <c r="B294" i="9" l="1"/>
  <c r="F293" i="9"/>
  <c r="G293" i="9" s="1"/>
  <c r="F294" i="9" l="1"/>
  <c r="G294" i="9" s="1"/>
  <c r="B295" i="9"/>
  <c r="B296" i="9" l="1"/>
  <c r="F295" i="9"/>
  <c r="G295" i="9" s="1"/>
  <c r="B297" i="9" l="1"/>
  <c r="F296" i="9"/>
  <c r="G296" i="9" s="1"/>
  <c r="F297" i="9" l="1"/>
  <c r="G297" i="9" s="1"/>
  <c r="B298" i="9"/>
  <c r="F298" i="9" l="1"/>
  <c r="G298" i="9" s="1"/>
  <c r="B299" i="9"/>
  <c r="F299" i="9" l="1"/>
  <c r="G299" i="9" s="1"/>
  <c r="B300" i="9"/>
  <c r="B301" i="9" l="1"/>
  <c r="F300" i="9"/>
  <c r="G300" i="9" s="1"/>
  <c r="F301" i="9" l="1"/>
  <c r="G301" i="9" s="1"/>
  <c r="B302" i="9"/>
  <c r="B303" i="9" l="1"/>
  <c r="F302" i="9"/>
  <c r="G302" i="9" s="1"/>
  <c r="B304" i="9" l="1"/>
  <c r="F303" i="9"/>
  <c r="G303" i="9" s="1"/>
  <c r="B305" i="9" l="1"/>
  <c r="F304" i="9"/>
  <c r="G304" i="9" s="1"/>
  <c r="F305" i="9" l="1"/>
  <c r="G305" i="9" s="1"/>
  <c r="B306" i="9"/>
  <c r="F306" i="9" l="1"/>
  <c r="G306" i="9" s="1"/>
  <c r="B307" i="9"/>
  <c r="F307" i="9" l="1"/>
  <c r="G307" i="9" s="1"/>
  <c r="B308" i="9"/>
  <c r="B309" i="9" l="1"/>
  <c r="F308" i="9"/>
  <c r="G308" i="9" s="1"/>
  <c r="B310" i="9" l="1"/>
  <c r="F309" i="9"/>
  <c r="G309" i="9" s="1"/>
  <c r="F310" i="9" l="1"/>
  <c r="G310" i="9" s="1"/>
  <c r="B311" i="9"/>
  <c r="B312" i="9" l="1"/>
  <c r="F311" i="9"/>
  <c r="G311" i="9" s="1"/>
  <c r="B313" i="9" l="1"/>
  <c r="F312" i="9"/>
  <c r="G312" i="9" s="1"/>
  <c r="F313" i="9" l="1"/>
  <c r="G313" i="9" s="1"/>
  <c r="B314" i="9"/>
  <c r="F314" i="9" l="1"/>
  <c r="G314" i="9" s="1"/>
  <c r="B315" i="9"/>
  <c r="F315" i="9" l="1"/>
  <c r="G315" i="9" s="1"/>
  <c r="B316" i="9"/>
  <c r="B317" i="9" l="1"/>
  <c r="F316" i="9"/>
  <c r="G316" i="9" s="1"/>
  <c r="B318" i="9" l="1"/>
  <c r="F317" i="9"/>
  <c r="G317" i="9" s="1"/>
  <c r="F318" i="9" l="1"/>
  <c r="G318" i="9" s="1"/>
  <c r="B319" i="9"/>
  <c r="B320" i="9" l="1"/>
  <c r="F319" i="9"/>
  <c r="G319" i="9" s="1"/>
  <c r="B321" i="9" l="1"/>
  <c r="F320" i="9"/>
  <c r="G320" i="9" s="1"/>
  <c r="F321" i="9" l="1"/>
  <c r="G321" i="9" s="1"/>
  <c r="B322" i="9"/>
  <c r="F322" i="9" l="1"/>
  <c r="G322" i="9" s="1"/>
  <c r="B323" i="9"/>
  <c r="F323" i="9" l="1"/>
  <c r="G323" i="9" s="1"/>
  <c r="B324" i="9"/>
  <c r="B325" i="9" l="1"/>
  <c r="F324" i="9"/>
  <c r="G324" i="9" s="1"/>
  <c r="B326" i="9" l="1"/>
  <c r="F325" i="9"/>
  <c r="G325" i="9" s="1"/>
  <c r="F326" i="9" l="1"/>
  <c r="G326" i="9" s="1"/>
  <c r="B327" i="9"/>
  <c r="B328" i="9" l="1"/>
  <c r="F327" i="9"/>
  <c r="G327" i="9" s="1"/>
  <c r="B329" i="9" l="1"/>
  <c r="F328" i="9"/>
  <c r="G328" i="9" s="1"/>
  <c r="F329" i="9" l="1"/>
  <c r="G329" i="9" s="1"/>
  <c r="B330" i="9"/>
  <c r="F330" i="9" l="1"/>
  <c r="G330" i="9" s="1"/>
  <c r="B331" i="9"/>
  <c r="F331" i="9" l="1"/>
  <c r="G331" i="9" s="1"/>
  <c r="B332" i="9"/>
  <c r="B333" i="9" l="1"/>
  <c r="F332" i="9"/>
  <c r="G332" i="9" s="1"/>
  <c r="F333" i="9" l="1"/>
  <c r="G333" i="9" s="1"/>
  <c r="B334" i="9"/>
  <c r="F334" i="9" l="1"/>
  <c r="G334" i="9" s="1"/>
  <c r="B335" i="9"/>
  <c r="F335" i="9" l="1"/>
  <c r="G335" i="9" s="1"/>
  <c r="B336" i="9"/>
  <c r="B337" i="9" l="1"/>
  <c r="F336" i="9"/>
  <c r="G336" i="9" s="1"/>
  <c r="F337" i="9" l="1"/>
  <c r="G337" i="9" s="1"/>
  <c r="B338" i="9"/>
  <c r="F338" i="9" l="1"/>
  <c r="G338" i="9" s="1"/>
  <c r="B339" i="9"/>
  <c r="B340" i="9" l="1"/>
  <c r="F339" i="9"/>
  <c r="G339" i="9" s="1"/>
  <c r="F340" i="9" l="1"/>
  <c r="G340" i="9" s="1"/>
  <c r="B341" i="9"/>
  <c r="B342" i="9" l="1"/>
  <c r="F341" i="9"/>
  <c r="G341" i="9" s="1"/>
  <c r="F342" i="9" l="1"/>
  <c r="G342" i="9" s="1"/>
  <c r="B343" i="9"/>
  <c r="B344" i="9" l="1"/>
  <c r="F343" i="9"/>
  <c r="G343" i="9" s="1"/>
  <c r="F344" i="9" l="1"/>
  <c r="G344" i="9" s="1"/>
  <c r="B345" i="9"/>
  <c r="B346" i="9" l="1"/>
  <c r="F345" i="9"/>
  <c r="G345" i="9" s="1"/>
  <c r="F346" i="9" l="1"/>
  <c r="G346" i="9" s="1"/>
  <c r="B347" i="9"/>
  <c r="F347" i="9" l="1"/>
  <c r="G347" i="9" s="1"/>
  <c r="B348" i="9"/>
  <c r="F348" i="9" l="1"/>
  <c r="G348" i="9" s="1"/>
  <c r="B349" i="9"/>
  <c r="B350" i="9" l="1"/>
  <c r="F349" i="9"/>
  <c r="G349" i="9" s="1"/>
  <c r="B351" i="9" l="1"/>
  <c r="F350" i="9"/>
  <c r="G350" i="9" s="1"/>
  <c r="F351" i="9" l="1"/>
  <c r="G351" i="9" s="1"/>
  <c r="B352" i="9"/>
  <c r="F352" i="9" l="1"/>
  <c r="G352" i="9" s="1"/>
  <c r="B353" i="9"/>
  <c r="B354" i="9" l="1"/>
  <c r="F353" i="9"/>
  <c r="G353" i="9" s="1"/>
  <c r="F354" i="9" l="1"/>
  <c r="G354" i="9" s="1"/>
  <c r="B355" i="9"/>
  <c r="F355" i="9" l="1"/>
  <c r="G355" i="9" s="1"/>
  <c r="B356" i="9"/>
  <c r="B357" i="9" l="1"/>
  <c r="F356" i="9"/>
  <c r="G356" i="9" s="1"/>
  <c r="F357" i="9" l="1"/>
  <c r="G357" i="9" s="1"/>
  <c r="B358" i="9"/>
  <c r="B359" i="9" l="1"/>
  <c r="F358" i="9"/>
  <c r="G358" i="9" s="1"/>
  <c r="F359" i="9" l="1"/>
  <c r="G359" i="9" s="1"/>
  <c r="B360" i="9"/>
  <c r="B361" i="9" l="1"/>
  <c r="F361" i="9" s="1"/>
  <c r="G361" i="9" s="1"/>
  <c r="H2" i="9" s="1"/>
  <c r="H34" i="6" s="1"/>
  <c r="F360" i="9"/>
  <c r="G360" i="9" s="1"/>
</calcChain>
</file>

<file path=xl/sharedStrings.xml><?xml version="1.0" encoding="utf-8"?>
<sst xmlns="http://schemas.openxmlformats.org/spreadsheetml/2006/main" count="53" uniqueCount="47">
  <si>
    <t>Today's Date:</t>
  </si>
  <si>
    <t>Interest Rate</t>
  </si>
  <si>
    <t># of Months</t>
  </si>
  <si>
    <t>Current Balance</t>
  </si>
  <si>
    <t>Emergency Funds Plan</t>
  </si>
  <si>
    <t>War Chest Goal</t>
  </si>
  <si>
    <t>Monthly Expenses</t>
  </si>
  <si>
    <t>Enter your monthly expenses from your Budget Map.</t>
  </si>
  <si>
    <t>War Chest Account(s)</t>
  </si>
  <si>
    <t>Date</t>
  </si>
  <si>
    <t>New Balance</t>
  </si>
  <si>
    <t>Notes</t>
  </si>
  <si>
    <t>Financial Institution</t>
  </si>
  <si>
    <t>Account Type</t>
  </si>
  <si>
    <t>Account Number</t>
  </si>
  <si>
    <t>Date Opened</t>
  </si>
  <si>
    <r>
      <t xml:space="preserve">Minimum Balance 
</t>
    </r>
    <r>
      <rPr>
        <b/>
        <sz val="9"/>
        <color theme="8" tint="-0.499984740745262"/>
        <rFont val="Calibri"/>
        <family val="2"/>
        <scheme val="minor"/>
      </rPr>
      <t>(to avoid fees)</t>
    </r>
  </si>
  <si>
    <t>12 months</t>
  </si>
  <si>
    <t>Corporate America Job</t>
  </si>
  <si>
    <t>8 months</t>
  </si>
  <si>
    <t>Student</t>
  </si>
  <si>
    <t>4 - 6 months</t>
  </si>
  <si>
    <t>Retired</t>
  </si>
  <si>
    <t>15 - 18 months</t>
  </si>
  <si>
    <t>War Chest Transaction Log</t>
  </si>
  <si>
    <t>Account:</t>
  </si>
  <si>
    <t>Enter the starting balance for this account on this line.</t>
  </si>
  <si>
    <t>Deposit / Withdrawal Amount</t>
  </si>
  <si>
    <t>Enter the number of months of funds you plan to keep in your War Chest, based on the guidelines above.</t>
  </si>
  <si>
    <t xml:space="preserve">In the table below, enter the details of your War Chest account (or accounts). Remember, it's best to keep your War Chest separate from your regular checking and savings accounts, but easily accessible so you can get to funds quickly in an emergency.  If you need to, wait until you have the minimum deposit required to avoid monthly fees before opening a War Chest account. Be sure to keep this information up-to-date, especially the account balance so you can see how close you are to reaching your War Chest goal. </t>
  </si>
  <si>
    <t>Having sufficient emergency funds, also known as your War Chest, readily available to help you navigate through unexpected financial setbacks is crucial to keeping your financial journey moving forward without delay.  Use the tools in this document to set a goal and then track the value of your War Chest.</t>
  </si>
  <si>
    <t>If you are working full-time, you need enough funds in your War Chest to cover all monthly expenses for up to 12 months, depending on your industry and job security. If you are a student or retired, see the suggested amounts. Enter your monthly expenses and the number of months you want to cover in your War Chest to get to your War Chest Goal amount. Even if you have very little or nothing saved as a War Chest, the important thing is to set your goal, make a plan, and start building it up today.</t>
  </si>
  <si>
    <t>On the next tab, War Chest Transaction Log, keep a detailed log of your deposits and withdrawals from your War Chest account. You can duplicate the tab if you have multiple accounts.</t>
  </si>
  <si>
    <t>Federal/State/Local Government Job</t>
  </si>
  <si>
    <t>On this page you can track the growth and monitor the withdrawals (where the money went) of your War Chest account!  Enter your current balance and today's date in the first row, then enter the date, amount and notes for every deposit or withdrawal to your War Chest account(s). Withdrawals should be entered as a negative number (for example -300). Be sure to include interest earned when it's deposited to your account.  If you have multiple accounts, make a copy of this tab for each account.</t>
  </si>
  <si>
    <t xml:space="preserve">Monthly Additional Deposit Amount </t>
  </si>
  <si>
    <t>Investment 1</t>
  </si>
  <si>
    <t>Invement 2</t>
  </si>
  <si>
    <t>Investment 3</t>
  </si>
  <si>
    <t>Investment 4</t>
  </si>
  <si>
    <t>Total Investment</t>
  </si>
  <si>
    <t>Number of Months to Reach Goal</t>
  </si>
  <si>
    <t>War Chest Starting Total</t>
  </si>
  <si>
    <t>© 2016 BC Holdings, LLC; All rights reserved. This information is for educational purposes only and should not be construed as investment advice. You should consult a qualified, licensed investment professional for any questions you have related to investment or other financial matters. All information, content, calculators and materials in whatever form provided in this program are protected by the copyright laws in the United States and in foreign countries. Provided you hold a valid, current license to use this training program, BC Holdings, LLC authorizes you to access this content and download the downloadable forms for personal, non-commercial use during the period for which you hold a valid, current license. You are not authorized to reproduce or distribute this program or any of its components in any way, in any form without the express written consent from BC Holdings, LLC.  All rights not expressly granted herein are reserved to BC Holdings, LLC and its licensors.</t>
  </si>
  <si>
    <t>Amount to Reach Goal</t>
  </si>
  <si>
    <t>Month</t>
  </si>
  <si>
    <t>If your War Chest total is less than your goal, the remaining amount needed to reach your goal will be shown.  When you enter an Interest Rate or Monthly Additional Deposit Amount (or both) for an account, the growth of that account will be estimated and the number of months it will take to reach your War Chest goal will be shown.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</si>
</sst>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quot;$&quot;#,##0"/>
    <numFmt numFmtId="165" formatCode="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8"/>
      <color theme="0"/>
      <name val="Calibri"/>
      <family val="2"/>
      <scheme val="minor"/>
    </font>
    <font>
      <b/>
      <i/>
      <sz val="11"/>
      <color theme="0"/>
      <name val="Calibri"/>
      <family val="2"/>
      <scheme val="minor"/>
    </font>
    <font>
      <i/>
      <sz val="11"/>
      <color theme="0"/>
      <name val="Calibri"/>
      <family val="2"/>
      <scheme val="minor"/>
    </font>
    <font>
      <b/>
      <sz val="11"/>
      <color theme="8" tint="-0.499984740745262"/>
      <name val="Calibri"/>
      <family val="2"/>
      <scheme val="minor"/>
    </font>
    <font>
      <sz val="9"/>
      <color theme="0" tint="-0.499984740745262"/>
      <name val="Calibri"/>
      <family val="2"/>
      <scheme val="minor"/>
    </font>
    <font>
      <b/>
      <sz val="14"/>
      <color theme="8" tint="-0.499984740745262"/>
      <name val="Calibri"/>
      <family val="2"/>
      <scheme val="minor"/>
    </font>
    <font>
      <b/>
      <sz val="12"/>
      <color theme="1"/>
      <name val="Calibri"/>
      <family val="2"/>
      <scheme val="minor"/>
    </font>
    <font>
      <b/>
      <sz val="9"/>
      <color theme="8" tint="-0.499984740745262"/>
      <name val="Calibri"/>
      <family val="2"/>
      <scheme val="minor"/>
    </font>
    <font>
      <b/>
      <sz val="12"/>
      <color theme="8" tint="-0.499984740745262"/>
      <name val="Calibri"/>
      <family val="2"/>
      <scheme val="minor"/>
    </font>
  </fonts>
  <fills count="7">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0"/>
        <bgColor indexed="64"/>
      </patternFill>
    </fill>
  </fills>
  <borders count="14">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ck">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right/>
      <top style="dashed">
        <color theme="8" tint="-0.24994659260841701"/>
      </top>
      <bottom style="dashed">
        <color theme="8" tint="-0.24994659260841701"/>
      </bottom>
      <diagonal/>
    </border>
    <border>
      <left/>
      <right/>
      <top style="hair">
        <color theme="8" tint="-0.24994659260841701"/>
      </top>
      <bottom/>
      <diagonal/>
    </border>
  </borders>
  <cellStyleXfs count="3">
    <xf numFmtId="0" fontId="0" fillId="0" borderId="0"/>
    <xf numFmtId="0" fontId="1" fillId="2" borderId="0" applyNumberFormat="0" applyBorder="0" applyAlignment="0" applyProtection="0"/>
    <xf numFmtId="44" fontId="1" fillId="0" borderId="0" applyFont="0" applyFill="0" applyBorder="0" applyAlignment="0" applyProtection="0"/>
  </cellStyleXfs>
  <cellXfs count="90">
    <xf numFmtId="0" fontId="0" fillId="0" borderId="0" xfId="0"/>
    <xf numFmtId="0" fontId="4" fillId="0" borderId="0" xfId="0" applyFont="1" applyAlignment="1">
      <alignment vertical="center"/>
    </xf>
    <xf numFmtId="0" fontId="0" fillId="0" borderId="0" xfId="0" applyAlignment="1">
      <alignment vertical="center"/>
    </xf>
    <xf numFmtId="0" fontId="2" fillId="4" borderId="3" xfId="0" applyFont="1" applyFill="1" applyBorder="1" applyAlignment="1">
      <alignment vertical="center"/>
    </xf>
    <xf numFmtId="0" fontId="1" fillId="2" borderId="0" xfId="1" applyBorder="1" applyAlignment="1">
      <alignment vertical="top"/>
    </xf>
    <xf numFmtId="0" fontId="1" fillId="2" borderId="8" xfId="1" applyBorder="1" applyAlignment="1">
      <alignment vertical="top"/>
    </xf>
    <xf numFmtId="14" fontId="4" fillId="5" borderId="0" xfId="0" applyNumberFormat="1" applyFont="1" applyFill="1" applyBorder="1" applyAlignment="1">
      <alignment vertical="center"/>
    </xf>
    <xf numFmtId="0" fontId="4" fillId="5" borderId="0" xfId="0" applyFont="1" applyFill="1" applyBorder="1" applyAlignment="1">
      <alignment vertical="center"/>
    </xf>
    <xf numFmtId="0" fontId="6" fillId="4" borderId="3" xfId="0" applyFont="1"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7" fillId="4" borderId="3" xfId="0" applyFont="1" applyFill="1" applyBorder="1" applyAlignment="1"/>
    <xf numFmtId="0" fontId="8" fillId="5" borderId="0" xfId="0" applyFont="1" applyFill="1" applyBorder="1" applyAlignment="1">
      <alignment vertical="center" wrapText="1"/>
    </xf>
    <xf numFmtId="0" fontId="1" fillId="2" borderId="0" xfId="1" applyBorder="1" applyAlignment="1">
      <alignment vertical="top" wrapText="1"/>
    </xf>
    <xf numFmtId="0" fontId="6" fillId="4" borderId="4" xfId="0" applyFont="1" applyFill="1" applyBorder="1" applyAlignment="1">
      <alignment vertical="center"/>
    </xf>
    <xf numFmtId="0" fontId="4" fillId="5" borderId="6" xfId="0"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9" fillId="2" borderId="0" xfId="1" applyFont="1" applyBorder="1" applyAlignment="1">
      <alignment horizontal="center" vertical="center" wrapText="1"/>
    </xf>
    <xf numFmtId="0" fontId="9" fillId="2" borderId="2" xfId="1" applyFont="1" applyBorder="1" applyAlignment="1">
      <alignment horizontal="left" wrapText="1"/>
    </xf>
    <xf numFmtId="0" fontId="5" fillId="2" borderId="8" xfId="1" applyFont="1" applyBorder="1" applyAlignment="1">
      <alignment vertical="top" wrapText="1"/>
    </xf>
    <xf numFmtId="0" fontId="9" fillId="2" borderId="0" xfId="1" applyFont="1" applyBorder="1" applyAlignment="1">
      <alignment horizontal="center" vertical="top" wrapText="1"/>
    </xf>
    <xf numFmtId="0" fontId="9" fillId="2" borderId="0" xfId="1" applyFont="1" applyBorder="1" applyAlignment="1">
      <alignment horizontal="left" vertical="top" wrapText="1"/>
    </xf>
    <xf numFmtId="164" fontId="9" fillId="2" borderId="0" xfId="1" applyNumberFormat="1" applyFont="1" applyBorder="1" applyAlignment="1">
      <alignment horizontal="right" vertical="top" wrapText="1"/>
    </xf>
    <xf numFmtId="0" fontId="11" fillId="2" borderId="0" xfId="1" applyFont="1" applyBorder="1" applyAlignment="1">
      <alignment horizontal="left" wrapText="1"/>
    </xf>
    <xf numFmtId="0" fontId="9" fillId="2" borderId="0" xfId="1" applyFont="1" applyBorder="1" applyAlignment="1">
      <alignment horizontal="left" wrapText="1"/>
    </xf>
    <xf numFmtId="0" fontId="9" fillId="2" borderId="0" xfId="1" applyFont="1" applyBorder="1" applyAlignment="1">
      <alignment horizontal="center" vertical="top" wrapText="1"/>
    </xf>
    <xf numFmtId="0" fontId="9" fillId="2" borderId="2" xfId="1" applyFont="1" applyBorder="1" applyAlignment="1">
      <alignment horizontal="center" wrapText="1"/>
    </xf>
    <xf numFmtId="0" fontId="0" fillId="3" borderId="6" xfId="0" applyFill="1" applyBorder="1" applyAlignment="1"/>
    <xf numFmtId="0" fontId="0" fillId="0" borderId="0" xfId="0" applyAlignment="1"/>
    <xf numFmtId="0" fontId="0" fillId="3" borderId="5" xfId="0" applyFill="1" applyBorder="1" applyAlignment="1">
      <alignment horizontal="center"/>
    </xf>
    <xf numFmtId="165" fontId="9" fillId="2" borderId="0" xfId="1" applyNumberFormat="1" applyFont="1" applyBorder="1" applyAlignment="1">
      <alignment horizontal="right" vertical="top" wrapText="1"/>
    </xf>
    <xf numFmtId="0" fontId="0" fillId="2" borderId="0" xfId="1" applyFont="1" applyBorder="1" applyAlignment="1">
      <alignment horizontal="left" vertical="top" wrapText="1"/>
    </xf>
    <xf numFmtId="0" fontId="1" fillId="2" borderId="0" xfId="1" applyFont="1" applyBorder="1" applyAlignment="1">
      <alignment horizontal="left" vertical="top" wrapText="1"/>
    </xf>
    <xf numFmtId="0" fontId="12" fillId="2" borderId="12" xfId="1" applyFont="1" applyBorder="1" applyAlignment="1">
      <alignment vertical="center"/>
    </xf>
    <xf numFmtId="14" fontId="0" fillId="6" borderId="1" xfId="1" applyNumberFormat="1" applyFont="1" applyFill="1" applyBorder="1" applyAlignment="1">
      <alignment horizontal="left" vertical="top" wrapText="1"/>
    </xf>
    <xf numFmtId="164" fontId="0" fillId="6" borderId="1" xfId="1" applyNumberFormat="1" applyFont="1" applyFill="1" applyBorder="1" applyAlignment="1">
      <alignment vertical="top"/>
    </xf>
    <xf numFmtId="0" fontId="0" fillId="6" borderId="1" xfId="1" applyFont="1" applyFill="1" applyBorder="1" applyAlignment="1">
      <alignment vertical="center" wrapText="1"/>
    </xf>
    <xf numFmtId="0" fontId="0" fillId="6" borderId="1" xfId="1" applyFont="1" applyFill="1" applyBorder="1" applyAlignment="1">
      <alignment horizontal="center" vertical="center" wrapText="1"/>
    </xf>
    <xf numFmtId="49" fontId="0" fillId="6" borderId="1" xfId="1" applyNumberFormat="1" applyFont="1" applyFill="1" applyBorder="1" applyAlignment="1">
      <alignment horizontal="center" vertical="center" wrapText="1"/>
    </xf>
    <xf numFmtId="164" fontId="1" fillId="6" borderId="1" xfId="1" applyNumberFormat="1" applyFill="1" applyBorder="1" applyAlignment="1">
      <alignment vertical="center"/>
    </xf>
    <xf numFmtId="14" fontId="0" fillId="6" borderId="1" xfId="1" applyNumberFormat="1" applyFont="1" applyFill="1" applyBorder="1" applyAlignment="1">
      <alignment horizontal="center" vertical="center" wrapText="1"/>
    </xf>
    <xf numFmtId="165" fontId="0" fillId="6" borderId="1" xfId="1" applyNumberFormat="1" applyFont="1" applyFill="1" applyBorder="1" applyAlignment="1">
      <alignment horizontal="center" vertical="center" wrapText="1"/>
    </xf>
    <xf numFmtId="164" fontId="1" fillId="6" borderId="1" xfId="1" applyNumberFormat="1" applyFill="1" applyBorder="1" applyAlignment="1">
      <alignment horizontal="right" vertical="center"/>
    </xf>
    <xf numFmtId="0" fontId="9" fillId="2" borderId="0" xfId="1" applyFont="1" applyBorder="1" applyAlignment="1">
      <alignment horizontal="left" vertical="center" wrapText="1"/>
    </xf>
    <xf numFmtId="0" fontId="9" fillId="2" borderId="0" xfId="1" applyFont="1" applyBorder="1" applyAlignment="1">
      <alignment horizontal="right" vertical="center" wrapText="1"/>
    </xf>
    <xf numFmtId="165" fontId="9" fillId="2" borderId="0" xfId="1" applyNumberFormat="1" applyFont="1" applyBorder="1" applyAlignment="1">
      <alignment horizontal="right" vertical="center" wrapText="1"/>
    </xf>
    <xf numFmtId="164" fontId="9" fillId="2" borderId="0" xfId="1" applyNumberFormat="1" applyFont="1" applyBorder="1" applyAlignment="1">
      <alignment horizontal="right" vertical="center" wrapText="1"/>
    </xf>
    <xf numFmtId="0" fontId="5" fillId="2" borderId="0" xfId="1" applyFont="1" applyBorder="1" applyAlignment="1">
      <alignment horizontal="left" vertical="top" wrapText="1"/>
    </xf>
    <xf numFmtId="0" fontId="3" fillId="2" borderId="8" xfId="1" applyFont="1" applyBorder="1" applyAlignment="1">
      <alignment horizontal="left" vertical="top" wrapText="1"/>
    </xf>
    <xf numFmtId="0" fontId="0" fillId="2" borderId="8" xfId="1" applyFont="1" applyBorder="1" applyAlignment="1">
      <alignment vertical="top" wrapText="1"/>
    </xf>
    <xf numFmtId="0" fontId="1" fillId="2" borderId="8" xfId="1" applyFont="1" applyBorder="1" applyAlignment="1">
      <alignment horizontal="left" vertical="top" wrapText="1"/>
    </xf>
    <xf numFmtId="0" fontId="14" fillId="2" borderId="6" xfId="1" applyFont="1" applyBorder="1" applyAlignment="1">
      <alignment horizontal="left" vertical="center" wrapText="1"/>
    </xf>
    <xf numFmtId="164" fontId="5" fillId="6" borderId="1" xfId="1" applyNumberFormat="1" applyFont="1" applyFill="1" applyBorder="1" applyAlignment="1">
      <alignment vertical="top"/>
    </xf>
    <xf numFmtId="0" fontId="3" fillId="2" borderId="0" xfId="1" applyFont="1" applyBorder="1" applyAlignment="1">
      <alignment vertical="top" wrapText="1"/>
    </xf>
    <xf numFmtId="0" fontId="0" fillId="2" borderId="0" xfId="1" applyFont="1" applyBorder="1" applyAlignment="1">
      <alignment horizontal="left" vertical="top" wrapText="1"/>
    </xf>
    <xf numFmtId="0" fontId="1" fillId="2" borderId="0" xfId="1" applyFont="1" applyBorder="1" applyAlignment="1">
      <alignment horizontal="left" vertical="top" wrapText="1"/>
    </xf>
    <xf numFmtId="8" fontId="1" fillId="2" borderId="1" xfId="1" applyNumberFormat="1" applyBorder="1" applyAlignment="1">
      <alignment vertical="top" wrapText="1"/>
    </xf>
    <xf numFmtId="8" fontId="1" fillId="6" borderId="1" xfId="1" applyNumberFormat="1" applyFill="1" applyBorder="1" applyAlignment="1">
      <alignment vertical="top"/>
    </xf>
    <xf numFmtId="164" fontId="12" fillId="2" borderId="0" xfId="1" applyNumberFormat="1" applyFont="1" applyBorder="1" applyAlignment="1">
      <alignment vertical="center"/>
    </xf>
    <xf numFmtId="42" fontId="1" fillId="6" borderId="1" xfId="2" applyNumberFormat="1" applyFill="1" applyBorder="1" applyAlignment="1">
      <alignment vertical="center"/>
    </xf>
    <xf numFmtId="44" fontId="0" fillId="0" borderId="0" xfId="2" applyFont="1"/>
    <xf numFmtId="44" fontId="0" fillId="0" borderId="0" xfId="0" applyNumberFormat="1"/>
    <xf numFmtId="0" fontId="9" fillId="2" borderId="0" xfId="1" applyNumberFormat="1" applyFont="1" applyBorder="1" applyAlignment="1">
      <alignment horizontal="right" vertical="center" wrapText="1"/>
    </xf>
    <xf numFmtId="0" fontId="9" fillId="2" borderId="0" xfId="1" applyFont="1" applyBorder="1" applyAlignment="1">
      <alignment vertical="center"/>
    </xf>
    <xf numFmtId="0" fontId="0" fillId="0" borderId="0" xfId="0" applyAlignment="1">
      <alignment vertical="center"/>
    </xf>
    <xf numFmtId="0" fontId="1" fillId="2" borderId="0" xfId="1" applyFont="1" applyBorder="1" applyAlignment="1">
      <alignment vertical="top" wrapText="1"/>
    </xf>
    <xf numFmtId="0" fontId="12" fillId="2" borderId="0" xfId="1" applyFont="1" applyBorder="1" applyAlignment="1">
      <alignment vertical="center"/>
    </xf>
    <xf numFmtId="0" fontId="0" fillId="3" borderId="0" xfId="0" applyFill="1" applyAlignment="1">
      <alignment vertical="center"/>
    </xf>
    <xf numFmtId="0" fontId="0" fillId="2" borderId="0" xfId="1" applyFont="1" applyBorder="1" applyAlignment="1">
      <alignment horizontal="left" vertical="top" wrapText="1"/>
    </xf>
    <xf numFmtId="164" fontId="12" fillId="2" borderId="12" xfId="1" applyNumberFormat="1" applyFont="1" applyBorder="1" applyAlignment="1">
      <alignment horizontal="left" vertical="center"/>
    </xf>
    <xf numFmtId="0" fontId="3" fillId="2" borderId="13" xfId="1" applyFont="1" applyBorder="1" applyAlignment="1">
      <alignment vertical="center"/>
    </xf>
    <xf numFmtId="164" fontId="3" fillId="2" borderId="13" xfId="1" applyNumberFormat="1" applyFont="1" applyBorder="1" applyAlignment="1">
      <alignment vertical="center"/>
    </xf>
    <xf numFmtId="6" fontId="0" fillId="6" borderId="1" xfId="1" applyNumberFormat="1" applyFont="1" applyFill="1" applyBorder="1" applyAlignment="1">
      <alignment horizontal="left" vertical="top"/>
    </xf>
    <xf numFmtId="0" fontId="0" fillId="6" borderId="1" xfId="1" applyNumberFormat="1" applyFont="1" applyFill="1" applyBorder="1" applyAlignment="1">
      <alignment horizontal="left" vertical="top"/>
    </xf>
    <xf numFmtId="1" fontId="12" fillId="2" borderId="12" xfId="1" applyNumberFormat="1" applyFont="1" applyBorder="1" applyAlignment="1">
      <alignment horizontal="right" vertical="center"/>
    </xf>
    <xf numFmtId="0" fontId="0" fillId="2" borderId="0" xfId="1" applyFont="1" applyBorder="1" applyAlignment="1">
      <alignment vertical="top" wrapText="1"/>
    </xf>
    <xf numFmtId="0" fontId="0" fillId="0" borderId="0" xfId="0" applyNumberFormat="1"/>
    <xf numFmtId="0" fontId="0" fillId="0" borderId="0" xfId="0" applyAlignment="1">
      <alignment horizontal="left"/>
    </xf>
    <xf numFmtId="0" fontId="5" fillId="2" borderId="0" xfId="1" applyFont="1" applyBorder="1" applyAlignment="1">
      <alignment horizontal="left" vertical="top" wrapText="1"/>
    </xf>
    <xf numFmtId="0" fontId="0" fillId="2" borderId="0" xfId="1" applyFont="1" applyBorder="1" applyAlignment="1">
      <alignment horizontal="left" vertical="top" wrapText="1"/>
    </xf>
    <xf numFmtId="0" fontId="1" fillId="2" borderId="0" xfId="1" applyFont="1" applyBorder="1" applyAlignment="1">
      <alignment horizontal="left" vertical="top" wrapText="1"/>
    </xf>
    <xf numFmtId="0" fontId="10" fillId="0" borderId="0" xfId="0" applyFont="1" applyAlignment="1">
      <alignment horizontal="left" vertical="top" wrapText="1"/>
    </xf>
    <xf numFmtId="0" fontId="11" fillId="2" borderId="2" xfId="1" applyFont="1" applyBorder="1" applyAlignment="1">
      <alignment horizontal="left" wrapText="1"/>
    </xf>
    <xf numFmtId="0" fontId="9" fillId="2" borderId="3" xfId="1" applyFont="1" applyBorder="1" applyAlignment="1">
      <alignment horizontal="left" vertical="center"/>
    </xf>
    <xf numFmtId="0" fontId="0" fillId="0" borderId="3" xfId="0" applyBorder="1" applyAlignment="1">
      <alignment vertical="center"/>
    </xf>
    <xf numFmtId="0" fontId="3" fillId="2" borderId="0" xfId="1" applyFont="1" applyBorder="1" applyAlignment="1">
      <alignment horizontal="left" vertical="top" wrapText="1"/>
    </xf>
    <xf numFmtId="0" fontId="1" fillId="2" borderId="0" xfId="1" applyFont="1" applyBorder="1" applyAlignment="1">
      <alignment vertical="top" wrapText="1"/>
    </xf>
    <xf numFmtId="14" fontId="0" fillId="6" borderId="10" xfId="1" applyNumberFormat="1" applyFont="1" applyFill="1" applyBorder="1" applyAlignment="1">
      <alignment horizontal="left" vertical="top" wrapText="1"/>
    </xf>
    <xf numFmtId="14" fontId="0" fillId="6" borderId="11" xfId="1" applyNumberFormat="1" applyFont="1" applyFill="1" applyBorder="1" applyAlignment="1">
      <alignment horizontal="left" vertical="top" wrapText="1"/>
    </xf>
  </cellXfs>
  <cellStyles count="3">
    <cellStyle name="20% - Accent5" xfId="1" builtinId="46"/>
    <cellStyle name="Currency" xfId="2" builtinId="4"/>
    <cellStyle name="Normal" xfId="0" builtinId="0"/>
  </cellStyles>
  <dxfs count="0"/>
  <tableStyles count="0" defaultTableStyle="TableStyleMedium2" defaultPivotStyle="PivotStyleLight16"/>
  <colors>
    <mruColors>
      <color rgb="FFFFFFCC"/>
      <color rgb="FFFFFFFF"/>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topLeftCell="A22" workbookViewId="0">
      <selection activeCell="B4" sqref="B4:I4"/>
    </sheetView>
  </sheetViews>
  <sheetFormatPr defaultColWidth="9.109375" defaultRowHeight="14.4" x14ac:dyDescent="0.3"/>
  <cols>
    <col min="1" max="1" width="1.88671875" style="2" customWidth="1"/>
    <col min="2" max="2" width="18.5546875" style="2" customWidth="1"/>
    <col min="3" max="3" width="13.6640625" style="2" customWidth="1"/>
    <col min="4" max="4" width="17.109375" style="2" customWidth="1"/>
    <col min="5" max="5" width="12.21875" style="2" customWidth="1"/>
    <col min="6" max="6" width="10.109375" style="2" customWidth="1"/>
    <col min="7" max="7" width="12.21875" style="2" customWidth="1"/>
    <col min="8" max="8" width="12" style="2" customWidth="1"/>
    <col min="9" max="9" width="16" style="2" customWidth="1"/>
    <col min="10" max="10" width="2.6640625" style="2" customWidth="1"/>
    <col min="11" max="12" width="9.109375" style="2"/>
    <col min="13" max="13" width="9.109375" style="2" customWidth="1"/>
    <col min="14" max="16384" width="9.109375" style="2"/>
  </cols>
  <sheetData>
    <row r="1" spans="1:10" s="1" customFormat="1" ht="33" customHeight="1" x14ac:dyDescent="0.3">
      <c r="A1" s="8"/>
      <c r="B1" s="8" t="s">
        <v>4</v>
      </c>
      <c r="C1" s="8"/>
      <c r="D1" s="3"/>
      <c r="E1" s="3"/>
      <c r="F1" s="11"/>
      <c r="G1" s="11"/>
      <c r="H1" s="11"/>
      <c r="I1" s="11"/>
      <c r="J1" s="14"/>
    </row>
    <row r="2" spans="1:10" ht="23.25" customHeight="1" x14ac:dyDescent="0.3">
      <c r="A2" s="7"/>
      <c r="B2" s="7" t="s">
        <v>0</v>
      </c>
      <c r="C2" s="7"/>
      <c r="D2" s="6">
        <v>43101</v>
      </c>
      <c r="E2" s="7"/>
      <c r="F2" s="12"/>
      <c r="G2" s="12"/>
      <c r="H2" s="12"/>
      <c r="I2" s="12"/>
      <c r="J2" s="15"/>
    </row>
    <row r="3" spans="1:10" x14ac:dyDescent="0.3">
      <c r="A3" s="9"/>
      <c r="B3" s="4"/>
      <c r="C3" s="4"/>
      <c r="D3" s="4"/>
      <c r="E3" s="4"/>
      <c r="F3" s="13"/>
      <c r="G3" s="13"/>
      <c r="H3" s="13"/>
      <c r="I3" s="13"/>
      <c r="J3" s="16"/>
    </row>
    <row r="4" spans="1:10" ht="49.5" customHeight="1" x14ac:dyDescent="0.3">
      <c r="A4" s="9"/>
      <c r="B4" s="79" t="s">
        <v>30</v>
      </c>
      <c r="C4" s="80"/>
      <c r="D4" s="80"/>
      <c r="E4" s="80"/>
      <c r="F4" s="80"/>
      <c r="G4" s="80"/>
      <c r="H4" s="80"/>
      <c r="I4" s="80"/>
      <c r="J4" s="16"/>
    </row>
    <row r="5" spans="1:10" ht="9.75" customHeight="1" x14ac:dyDescent="0.3">
      <c r="A5" s="9"/>
      <c r="B5" s="4"/>
      <c r="C5" s="4"/>
      <c r="D5" s="4"/>
      <c r="E5" s="4"/>
      <c r="F5" s="13"/>
      <c r="G5" s="13"/>
      <c r="H5" s="13"/>
      <c r="I5" s="13"/>
      <c r="J5" s="16"/>
    </row>
    <row r="6" spans="1:10" ht="20.25" customHeight="1" thickBot="1" x14ac:dyDescent="0.4">
      <c r="A6" s="9"/>
      <c r="B6" s="83" t="s">
        <v>5</v>
      </c>
      <c r="C6" s="83"/>
      <c r="D6" s="83"/>
      <c r="E6" s="83"/>
      <c r="F6" s="83"/>
      <c r="G6" s="83"/>
      <c r="H6" s="83"/>
      <c r="I6" s="83"/>
      <c r="J6" s="16"/>
    </row>
    <row r="7" spans="1:10" ht="7.5" customHeight="1" thickTop="1" x14ac:dyDescent="0.35">
      <c r="A7" s="9"/>
      <c r="B7" s="24"/>
      <c r="C7" s="24"/>
      <c r="D7" s="25"/>
      <c r="E7" s="25"/>
      <c r="F7" s="25"/>
      <c r="G7" s="25"/>
      <c r="H7" s="25"/>
      <c r="I7" s="25"/>
      <c r="J7" s="16"/>
    </row>
    <row r="8" spans="1:10" ht="81.75" customHeight="1" x14ac:dyDescent="0.3">
      <c r="A8" s="9"/>
      <c r="B8" s="79" t="s">
        <v>31</v>
      </c>
      <c r="C8" s="81"/>
      <c r="D8" s="81"/>
      <c r="E8" s="81"/>
      <c r="F8" s="81"/>
      <c r="G8" s="81"/>
      <c r="H8" s="81"/>
      <c r="I8" s="81"/>
      <c r="J8" s="16"/>
    </row>
    <row r="9" spans="1:10" ht="21.75" customHeight="1" x14ac:dyDescent="0.3">
      <c r="A9" s="9"/>
      <c r="B9" s="86" t="s">
        <v>18</v>
      </c>
      <c r="C9" s="86"/>
      <c r="D9" s="76" t="s">
        <v>17</v>
      </c>
      <c r="E9" s="54" t="s">
        <v>20</v>
      </c>
      <c r="F9" s="76"/>
      <c r="G9" s="66" t="s">
        <v>21</v>
      </c>
      <c r="H9" s="54"/>
      <c r="I9" s="66"/>
      <c r="J9" s="16"/>
    </row>
    <row r="10" spans="1:10" ht="17.25" customHeight="1" x14ac:dyDescent="0.3">
      <c r="A10" s="9"/>
      <c r="B10" s="86" t="s">
        <v>33</v>
      </c>
      <c r="C10" s="86"/>
      <c r="D10" s="76" t="s">
        <v>19</v>
      </c>
      <c r="E10" s="54" t="s">
        <v>22</v>
      </c>
      <c r="F10" s="76"/>
      <c r="G10" s="87" t="s">
        <v>23</v>
      </c>
      <c r="H10" s="87"/>
      <c r="I10" s="66"/>
      <c r="J10" s="16"/>
    </row>
    <row r="11" spans="1:10" ht="12" customHeight="1" x14ac:dyDescent="0.3">
      <c r="A11" s="9"/>
      <c r="B11" s="49"/>
      <c r="C11" s="49"/>
      <c r="D11" s="49"/>
      <c r="E11" s="50"/>
      <c r="F11" s="50"/>
      <c r="G11" s="50"/>
      <c r="H11" s="51"/>
      <c r="I11" s="51"/>
      <c r="J11" s="16"/>
    </row>
    <row r="12" spans="1:10" ht="10.5" customHeight="1" x14ac:dyDescent="0.3">
      <c r="A12" s="9"/>
      <c r="B12" s="48"/>
      <c r="C12" s="33"/>
      <c r="D12" s="33"/>
      <c r="E12" s="33"/>
      <c r="F12" s="33"/>
      <c r="G12" s="33"/>
      <c r="H12" s="33"/>
      <c r="I12" s="56"/>
      <c r="J12" s="16"/>
    </row>
    <row r="13" spans="1:10" ht="18.75" customHeight="1" x14ac:dyDescent="0.3">
      <c r="A13" s="9"/>
      <c r="B13" s="80" t="s">
        <v>6</v>
      </c>
      <c r="C13" s="80"/>
      <c r="D13" s="73">
        <v>0</v>
      </c>
      <c r="E13" s="69"/>
      <c r="F13" s="79" t="s">
        <v>7</v>
      </c>
      <c r="G13" s="79"/>
      <c r="H13" s="79"/>
      <c r="I13" s="79"/>
      <c r="J13" s="16"/>
    </row>
    <row r="14" spans="1:10" ht="15.75" customHeight="1" x14ac:dyDescent="0.3">
      <c r="A14" s="9"/>
      <c r="B14" s="32"/>
      <c r="C14" s="32"/>
      <c r="D14" s="32"/>
      <c r="E14" s="32"/>
      <c r="F14" s="79"/>
      <c r="G14" s="79"/>
      <c r="H14" s="79"/>
      <c r="I14" s="79"/>
      <c r="J14" s="16"/>
    </row>
    <row r="15" spans="1:10" ht="18.75" customHeight="1" x14ac:dyDescent="0.3">
      <c r="A15" s="9"/>
      <c r="B15" s="32" t="s">
        <v>2</v>
      </c>
      <c r="C15" s="32"/>
      <c r="D15" s="74">
        <v>0</v>
      </c>
      <c r="E15" s="69"/>
      <c r="F15" s="79" t="s">
        <v>28</v>
      </c>
      <c r="G15" s="79"/>
      <c r="H15" s="79"/>
      <c r="I15" s="79"/>
      <c r="J15" s="16"/>
    </row>
    <row r="16" spans="1:10" ht="12.75" customHeight="1" x14ac:dyDescent="0.3">
      <c r="A16" s="9"/>
      <c r="B16" s="32"/>
      <c r="C16" s="32"/>
      <c r="D16" s="32"/>
      <c r="E16" s="32"/>
      <c r="F16" s="79"/>
      <c r="G16" s="79"/>
      <c r="H16" s="79"/>
      <c r="I16" s="79"/>
      <c r="J16" s="16"/>
    </row>
    <row r="17" spans="1:10" ht="27.75" customHeight="1" x14ac:dyDescent="0.3">
      <c r="A17" s="9"/>
      <c r="B17" s="34" t="s">
        <v>5</v>
      </c>
      <c r="C17" s="34"/>
      <c r="D17" s="70">
        <f>D13*D15</f>
        <v>0</v>
      </c>
      <c r="E17" s="59"/>
      <c r="F17" s="79"/>
      <c r="G17" s="79"/>
      <c r="H17" s="79"/>
      <c r="I17" s="79"/>
      <c r="J17" s="16"/>
    </row>
    <row r="18" spans="1:10" ht="13.5" customHeight="1" x14ac:dyDescent="0.3">
      <c r="A18" s="9"/>
      <c r="B18" s="32"/>
      <c r="C18" s="32"/>
      <c r="D18" s="32"/>
      <c r="E18" s="32"/>
      <c r="F18" s="32"/>
      <c r="G18" s="32"/>
      <c r="H18" s="32"/>
      <c r="I18" s="55"/>
      <c r="J18" s="16"/>
    </row>
    <row r="19" spans="1:10" ht="20.25" customHeight="1" thickBot="1" x14ac:dyDescent="0.4">
      <c r="A19" s="9"/>
      <c r="B19" s="83" t="s">
        <v>8</v>
      </c>
      <c r="C19" s="83"/>
      <c r="D19" s="83"/>
      <c r="E19" s="83"/>
      <c r="F19" s="83"/>
      <c r="G19" s="83"/>
      <c r="H19" s="83"/>
      <c r="I19" s="83"/>
      <c r="J19" s="16"/>
    </row>
    <row r="20" spans="1:10" ht="10.5" customHeight="1" thickTop="1" x14ac:dyDescent="0.3">
      <c r="A20" s="9"/>
      <c r="B20" s="80"/>
      <c r="C20" s="80"/>
      <c r="D20" s="80"/>
      <c r="E20" s="80"/>
      <c r="F20" s="80"/>
      <c r="G20" s="80"/>
      <c r="H20" s="80"/>
      <c r="I20" s="80"/>
      <c r="J20" s="16"/>
    </row>
    <row r="21" spans="1:10" ht="86.25" customHeight="1" x14ac:dyDescent="0.3">
      <c r="A21" s="9"/>
      <c r="B21" s="79" t="s">
        <v>29</v>
      </c>
      <c r="C21" s="81"/>
      <c r="D21" s="81"/>
      <c r="E21" s="81"/>
      <c r="F21" s="81"/>
      <c r="G21" s="81"/>
      <c r="H21" s="81"/>
      <c r="I21" s="81"/>
      <c r="J21" s="16"/>
    </row>
    <row r="22" spans="1:10" s="65" customFormat="1" ht="60.75" customHeight="1" x14ac:dyDescent="0.3">
      <c r="A22" s="9"/>
      <c r="B22" s="79" t="s">
        <v>46</v>
      </c>
      <c r="C22" s="79"/>
      <c r="D22" s="79"/>
      <c r="E22" s="79"/>
      <c r="F22" s="79"/>
      <c r="G22" s="79"/>
      <c r="H22" s="79"/>
      <c r="I22" s="79"/>
      <c r="J22" s="16"/>
    </row>
    <row r="23" spans="1:10" ht="33.75" customHeight="1" x14ac:dyDescent="0.3">
      <c r="A23" s="9"/>
      <c r="B23" s="79" t="s">
        <v>32</v>
      </c>
      <c r="C23" s="81"/>
      <c r="D23" s="81"/>
      <c r="E23" s="81"/>
      <c r="F23" s="81"/>
      <c r="G23" s="81"/>
      <c r="H23" s="81"/>
      <c r="I23" s="81"/>
      <c r="J23" s="16"/>
    </row>
    <row r="24" spans="1:10" s="29" customFormat="1" ht="49.5" customHeight="1" thickBot="1" x14ac:dyDescent="0.35">
      <c r="A24" s="30"/>
      <c r="B24" s="19" t="s">
        <v>12</v>
      </c>
      <c r="C24" s="27" t="s">
        <v>13</v>
      </c>
      <c r="D24" s="27" t="s">
        <v>14</v>
      </c>
      <c r="E24" s="27" t="s">
        <v>16</v>
      </c>
      <c r="F24" s="27" t="s">
        <v>1</v>
      </c>
      <c r="G24" s="27" t="s">
        <v>15</v>
      </c>
      <c r="H24" s="27" t="s">
        <v>3</v>
      </c>
      <c r="I24" s="27" t="s">
        <v>35</v>
      </c>
      <c r="J24" s="28"/>
    </row>
    <row r="25" spans="1:10" ht="7.5" customHeight="1" thickTop="1" x14ac:dyDescent="0.3">
      <c r="A25" s="9"/>
      <c r="B25" s="18"/>
      <c r="C25" s="18"/>
      <c r="D25" s="18"/>
      <c r="E25" s="13"/>
      <c r="F25" s="18"/>
      <c r="G25" s="21"/>
      <c r="H25" s="21"/>
      <c r="I25" s="26"/>
      <c r="J25" s="16"/>
    </row>
    <row r="26" spans="1:10" ht="30" customHeight="1" x14ac:dyDescent="0.3">
      <c r="A26" s="9"/>
      <c r="B26" s="37"/>
      <c r="C26" s="38"/>
      <c r="D26" s="39"/>
      <c r="E26" s="43">
        <v>0</v>
      </c>
      <c r="F26" s="42">
        <v>0</v>
      </c>
      <c r="G26" s="41"/>
      <c r="H26" s="40">
        <v>0</v>
      </c>
      <c r="I26" s="60">
        <v>0</v>
      </c>
      <c r="J26" s="16"/>
    </row>
    <row r="27" spans="1:10" ht="30" customHeight="1" x14ac:dyDescent="0.3">
      <c r="A27" s="9"/>
      <c r="B27" s="37"/>
      <c r="C27" s="38"/>
      <c r="D27" s="39"/>
      <c r="E27" s="43">
        <v>0</v>
      </c>
      <c r="F27" s="42">
        <v>0</v>
      </c>
      <c r="G27" s="41"/>
      <c r="H27" s="40">
        <v>0</v>
      </c>
      <c r="I27" s="60">
        <v>0</v>
      </c>
      <c r="J27" s="16"/>
    </row>
    <row r="28" spans="1:10" ht="30" customHeight="1" x14ac:dyDescent="0.3">
      <c r="A28" s="9"/>
      <c r="B28" s="37"/>
      <c r="C28" s="38"/>
      <c r="D28" s="39"/>
      <c r="E28" s="43">
        <v>0</v>
      </c>
      <c r="F28" s="42">
        <v>0</v>
      </c>
      <c r="G28" s="41"/>
      <c r="H28" s="40">
        <v>0</v>
      </c>
      <c r="I28" s="60">
        <v>0</v>
      </c>
      <c r="J28" s="16"/>
    </row>
    <row r="29" spans="1:10" ht="30" customHeight="1" x14ac:dyDescent="0.3">
      <c r="A29" s="9"/>
      <c r="B29" s="37"/>
      <c r="C29" s="38"/>
      <c r="D29" s="39"/>
      <c r="E29" s="43">
        <v>0</v>
      </c>
      <c r="F29" s="42">
        <v>0</v>
      </c>
      <c r="G29" s="41"/>
      <c r="H29" s="40">
        <v>0</v>
      </c>
      <c r="I29" s="60">
        <v>0</v>
      </c>
      <c r="J29" s="16"/>
    </row>
    <row r="30" spans="1:10" ht="21.75" customHeight="1" x14ac:dyDescent="0.3">
      <c r="A30" s="9"/>
      <c r="B30" s="84" t="s">
        <v>42</v>
      </c>
      <c r="C30" s="85"/>
      <c r="D30" s="85"/>
      <c r="E30" s="46"/>
      <c r="F30" s="47"/>
      <c r="G30" s="47"/>
      <c r="H30" s="47">
        <f>SUM(H26:H29)</f>
        <v>0</v>
      </c>
      <c r="I30" s="47"/>
      <c r="J30" s="16"/>
    </row>
    <row r="31" spans="1:10" ht="21.75" customHeight="1" x14ac:dyDescent="0.3">
      <c r="A31" s="9"/>
      <c r="B31" s="44" t="s">
        <v>5</v>
      </c>
      <c r="C31" s="44"/>
      <c r="D31" s="45"/>
      <c r="E31" s="46"/>
      <c r="F31" s="47"/>
      <c r="G31" s="47"/>
      <c r="H31" s="47">
        <f>D17</f>
        <v>0</v>
      </c>
      <c r="I31" s="47"/>
      <c r="J31" s="16"/>
    </row>
    <row r="32" spans="1:10" ht="17.25" customHeight="1" x14ac:dyDescent="0.3">
      <c r="A32" s="9"/>
      <c r="B32" s="71" t="s">
        <v>44</v>
      </c>
      <c r="C32" s="71"/>
      <c r="D32" s="71"/>
      <c r="E32" s="71"/>
      <c r="F32" s="71"/>
      <c r="G32" s="71"/>
      <c r="H32" s="72">
        <f>IF(H30 &gt;= H31, 0, H31-H30)</f>
        <v>0</v>
      </c>
      <c r="I32" s="59"/>
      <c r="J32" s="16"/>
    </row>
    <row r="33" spans="1:10" s="65" customFormat="1" ht="12.75" customHeight="1" x14ac:dyDescent="0.3">
      <c r="A33" s="9"/>
      <c r="B33" s="64"/>
      <c r="C33" s="68"/>
      <c r="D33" s="68"/>
      <c r="E33" s="68"/>
      <c r="F33" s="67"/>
      <c r="G33" s="67"/>
      <c r="H33" s="63"/>
      <c r="I33" s="59"/>
      <c r="J33" s="16"/>
    </row>
    <row r="34" spans="1:10" s="65" customFormat="1" ht="28.5" customHeight="1" x14ac:dyDescent="0.3">
      <c r="A34" s="9"/>
      <c r="B34" s="34" t="s">
        <v>41</v>
      </c>
      <c r="C34" s="34"/>
      <c r="D34" s="34"/>
      <c r="E34" s="34"/>
      <c r="F34" s="34"/>
      <c r="G34" s="34"/>
      <c r="H34" s="75" t="str">
        <f>IF(OR(H30=0,H31=0),"-",'Investment Balances'!H2)</f>
        <v>-</v>
      </c>
      <c r="I34" s="59"/>
      <c r="J34" s="16"/>
    </row>
    <row r="35" spans="1:10" ht="9" customHeight="1" x14ac:dyDescent="0.3">
      <c r="A35" s="9"/>
      <c r="B35" s="21"/>
      <c r="C35" s="26"/>
      <c r="D35" s="21"/>
      <c r="E35" s="21"/>
      <c r="F35" s="21"/>
      <c r="G35" s="21"/>
      <c r="H35" s="22"/>
      <c r="I35" s="22"/>
      <c r="J35" s="16"/>
    </row>
    <row r="36" spans="1:10" ht="9" customHeight="1" x14ac:dyDescent="0.3">
      <c r="A36" s="10"/>
      <c r="B36" s="5"/>
      <c r="C36" s="5"/>
      <c r="D36" s="5"/>
      <c r="E36" s="5"/>
      <c r="F36" s="20"/>
      <c r="G36" s="20"/>
      <c r="H36" s="20"/>
      <c r="I36" s="20"/>
      <c r="J36" s="17"/>
    </row>
    <row r="38" spans="1:10" ht="100.05" customHeight="1" x14ac:dyDescent="0.3">
      <c r="B38" s="82" t="s">
        <v>43</v>
      </c>
      <c r="C38" s="82"/>
      <c r="D38" s="82"/>
      <c r="E38" s="82"/>
      <c r="F38" s="82"/>
      <c r="G38" s="82"/>
      <c r="H38" s="82"/>
      <c r="I38" s="82"/>
    </row>
  </sheetData>
  <mergeCells count="16">
    <mergeCell ref="B4:I4"/>
    <mergeCell ref="B8:I8"/>
    <mergeCell ref="B38:I38"/>
    <mergeCell ref="B19:I19"/>
    <mergeCell ref="B20:I20"/>
    <mergeCell ref="B21:I21"/>
    <mergeCell ref="B13:C13"/>
    <mergeCell ref="B23:I23"/>
    <mergeCell ref="B30:D30"/>
    <mergeCell ref="F13:I14"/>
    <mergeCell ref="B22:I22"/>
    <mergeCell ref="F15:I17"/>
    <mergeCell ref="B9:C9"/>
    <mergeCell ref="B10:C10"/>
    <mergeCell ref="G10:H10"/>
    <mergeCell ref="B6:I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4"/>
  <sheetViews>
    <sheetView workbookViewId="0">
      <selection activeCell="C6" sqref="C6:D6"/>
    </sheetView>
  </sheetViews>
  <sheetFormatPr defaultColWidth="9.109375" defaultRowHeight="14.4" x14ac:dyDescent="0.3"/>
  <cols>
    <col min="1" max="1" width="1.88671875" style="2" customWidth="1"/>
    <col min="2" max="2" width="13.6640625" style="2" customWidth="1"/>
    <col min="3" max="4" width="14.21875" style="2" customWidth="1"/>
    <col min="5" max="5" width="68.21875" style="2" customWidth="1"/>
    <col min="6" max="6" width="2.6640625" style="2" customWidth="1"/>
    <col min="7" max="8" width="9.109375" style="2"/>
    <col min="9" max="9" width="9.109375" style="2" customWidth="1"/>
    <col min="10" max="16384" width="9.109375" style="2"/>
  </cols>
  <sheetData>
    <row r="1" spans="1:6" s="1" customFormat="1" ht="33" customHeight="1" x14ac:dyDescent="0.3">
      <c r="A1" s="8"/>
      <c r="B1" s="8" t="s">
        <v>24</v>
      </c>
      <c r="C1" s="3"/>
      <c r="D1" s="3"/>
      <c r="E1" s="11"/>
      <c r="F1" s="14"/>
    </row>
    <row r="2" spans="1:6" ht="23.25" customHeight="1" x14ac:dyDescent="0.3">
      <c r="A2" s="7"/>
      <c r="B2" s="7" t="s">
        <v>0</v>
      </c>
      <c r="C2" s="6">
        <v>42370</v>
      </c>
      <c r="D2" s="7"/>
      <c r="E2" s="12"/>
      <c r="F2" s="15"/>
    </row>
    <row r="3" spans="1:6" x14ac:dyDescent="0.3">
      <c r="A3" s="9"/>
      <c r="B3" s="4"/>
      <c r="C3" s="4"/>
      <c r="D3" s="4"/>
      <c r="E3" s="13"/>
      <c r="F3" s="16"/>
    </row>
    <row r="4" spans="1:6" ht="75.75" customHeight="1" x14ac:dyDescent="0.3">
      <c r="A4" s="9"/>
      <c r="B4" s="80" t="s">
        <v>34</v>
      </c>
      <c r="C4" s="80"/>
      <c r="D4" s="80"/>
      <c r="E4" s="80"/>
      <c r="F4" s="16"/>
    </row>
    <row r="5" spans="1:6" ht="9.75" customHeight="1" x14ac:dyDescent="0.3">
      <c r="A5" s="9"/>
      <c r="B5" s="4"/>
      <c r="C5" s="4"/>
      <c r="D5" s="4"/>
      <c r="E5" s="13"/>
      <c r="F5" s="16"/>
    </row>
    <row r="6" spans="1:6" ht="24" customHeight="1" x14ac:dyDescent="0.3">
      <c r="A6" s="9"/>
      <c r="B6" s="52" t="s">
        <v>25</v>
      </c>
      <c r="C6" s="88"/>
      <c r="D6" s="89"/>
      <c r="E6" s="13"/>
      <c r="F6" s="16"/>
    </row>
    <row r="7" spans="1:6" ht="12.75" customHeight="1" x14ac:dyDescent="0.3">
      <c r="A7" s="9"/>
      <c r="B7" s="4"/>
      <c r="C7" s="4"/>
      <c r="D7" s="4"/>
      <c r="E7" s="13"/>
      <c r="F7" s="16"/>
    </row>
    <row r="8" spans="1:6" ht="45.75" customHeight="1" thickBot="1" x14ac:dyDescent="0.35">
      <c r="A8" s="9"/>
      <c r="B8" s="19" t="s">
        <v>9</v>
      </c>
      <c r="C8" s="27" t="s">
        <v>27</v>
      </c>
      <c r="D8" s="27" t="s">
        <v>10</v>
      </c>
      <c r="E8" s="27" t="s">
        <v>11</v>
      </c>
      <c r="F8" s="16"/>
    </row>
    <row r="9" spans="1:6" ht="7.5" customHeight="1" thickTop="1" x14ac:dyDescent="0.3">
      <c r="A9" s="9"/>
      <c r="B9" s="18"/>
      <c r="C9" s="18"/>
      <c r="D9" s="13"/>
      <c r="E9" s="18"/>
      <c r="F9" s="16"/>
    </row>
    <row r="10" spans="1:6" x14ac:dyDescent="0.3">
      <c r="A10" s="9"/>
      <c r="B10" s="35"/>
      <c r="C10" s="58">
        <v>0</v>
      </c>
      <c r="D10" s="57">
        <f>C10</f>
        <v>0</v>
      </c>
      <c r="E10" s="53" t="s">
        <v>26</v>
      </c>
      <c r="F10" s="16"/>
    </row>
    <row r="11" spans="1:6" x14ac:dyDescent="0.3">
      <c r="A11" s="9"/>
      <c r="B11" s="35"/>
      <c r="C11" s="58">
        <v>0</v>
      </c>
      <c r="D11" s="57">
        <f>IF(C11&lt;&gt;0,D10+C11,0)</f>
        <v>0</v>
      </c>
      <c r="E11" s="36"/>
      <c r="F11" s="16"/>
    </row>
    <row r="12" spans="1:6" x14ac:dyDescent="0.3">
      <c r="A12" s="9"/>
      <c r="B12" s="35"/>
      <c r="C12" s="58">
        <v>0</v>
      </c>
      <c r="D12" s="57">
        <f t="shared" ref="D12:D75" si="0">IF(C12&lt;&gt;0,D11+C12,0)</f>
        <v>0</v>
      </c>
      <c r="E12" s="36"/>
      <c r="F12" s="16"/>
    </row>
    <row r="13" spans="1:6" x14ac:dyDescent="0.3">
      <c r="A13" s="9"/>
      <c r="B13" s="35"/>
      <c r="C13" s="58">
        <v>0</v>
      </c>
      <c r="D13" s="57">
        <f t="shared" si="0"/>
        <v>0</v>
      </c>
      <c r="E13" s="36"/>
      <c r="F13" s="16"/>
    </row>
    <row r="14" spans="1:6" x14ac:dyDescent="0.3">
      <c r="A14" s="9"/>
      <c r="B14" s="35"/>
      <c r="C14" s="58">
        <v>0</v>
      </c>
      <c r="D14" s="57">
        <f t="shared" si="0"/>
        <v>0</v>
      </c>
      <c r="E14" s="36"/>
      <c r="F14" s="16"/>
    </row>
    <row r="15" spans="1:6" x14ac:dyDescent="0.3">
      <c r="A15" s="9"/>
      <c r="B15" s="35"/>
      <c r="C15" s="58">
        <v>0</v>
      </c>
      <c r="D15" s="57">
        <f t="shared" si="0"/>
        <v>0</v>
      </c>
      <c r="E15" s="36"/>
      <c r="F15" s="16"/>
    </row>
    <row r="16" spans="1:6" x14ac:dyDescent="0.3">
      <c r="A16" s="9"/>
      <c r="B16" s="35"/>
      <c r="C16" s="58">
        <v>0</v>
      </c>
      <c r="D16" s="57">
        <f t="shared" si="0"/>
        <v>0</v>
      </c>
      <c r="E16" s="36"/>
      <c r="F16" s="16"/>
    </row>
    <row r="17" spans="1:6" x14ac:dyDescent="0.3">
      <c r="A17" s="9"/>
      <c r="B17" s="35"/>
      <c r="C17" s="58">
        <v>0</v>
      </c>
      <c r="D17" s="57">
        <f t="shared" si="0"/>
        <v>0</v>
      </c>
      <c r="E17" s="36"/>
      <c r="F17" s="16"/>
    </row>
    <row r="18" spans="1:6" x14ac:dyDescent="0.3">
      <c r="A18" s="9"/>
      <c r="B18" s="35"/>
      <c r="C18" s="58">
        <v>0</v>
      </c>
      <c r="D18" s="57">
        <f t="shared" si="0"/>
        <v>0</v>
      </c>
      <c r="E18" s="36"/>
      <c r="F18" s="16"/>
    </row>
    <row r="19" spans="1:6" x14ac:dyDescent="0.3">
      <c r="A19" s="9"/>
      <c r="B19" s="35"/>
      <c r="C19" s="58">
        <v>0</v>
      </c>
      <c r="D19" s="57">
        <f t="shared" si="0"/>
        <v>0</v>
      </c>
      <c r="E19" s="36"/>
      <c r="F19" s="16"/>
    </row>
    <row r="20" spans="1:6" x14ac:dyDescent="0.3">
      <c r="A20" s="9"/>
      <c r="B20" s="35"/>
      <c r="C20" s="58">
        <v>0</v>
      </c>
      <c r="D20" s="57">
        <f t="shared" si="0"/>
        <v>0</v>
      </c>
      <c r="E20" s="36"/>
      <c r="F20" s="16"/>
    </row>
    <row r="21" spans="1:6" x14ac:dyDescent="0.3">
      <c r="A21" s="9"/>
      <c r="B21" s="35"/>
      <c r="C21" s="58">
        <v>0</v>
      </c>
      <c r="D21" s="57">
        <f t="shared" si="0"/>
        <v>0</v>
      </c>
      <c r="E21" s="36"/>
      <c r="F21" s="16"/>
    </row>
    <row r="22" spans="1:6" x14ac:dyDescent="0.3">
      <c r="A22" s="9"/>
      <c r="B22" s="35"/>
      <c r="C22" s="58">
        <v>0</v>
      </c>
      <c r="D22" s="57">
        <f t="shared" si="0"/>
        <v>0</v>
      </c>
      <c r="E22" s="36"/>
      <c r="F22" s="16"/>
    </row>
    <row r="23" spans="1:6" x14ac:dyDescent="0.3">
      <c r="A23" s="9"/>
      <c r="B23" s="35"/>
      <c r="C23" s="58">
        <v>0</v>
      </c>
      <c r="D23" s="57">
        <f t="shared" si="0"/>
        <v>0</v>
      </c>
      <c r="E23" s="36"/>
      <c r="F23" s="16"/>
    </row>
    <row r="24" spans="1:6" x14ac:dyDescent="0.3">
      <c r="A24" s="9"/>
      <c r="B24" s="35"/>
      <c r="C24" s="58">
        <v>0</v>
      </c>
      <c r="D24" s="57">
        <f t="shared" si="0"/>
        <v>0</v>
      </c>
      <c r="E24" s="36"/>
      <c r="F24" s="16"/>
    </row>
    <row r="25" spans="1:6" x14ac:dyDescent="0.3">
      <c r="A25" s="9"/>
      <c r="B25" s="35"/>
      <c r="C25" s="58">
        <v>0</v>
      </c>
      <c r="D25" s="57">
        <f t="shared" si="0"/>
        <v>0</v>
      </c>
      <c r="E25" s="36"/>
      <c r="F25" s="16"/>
    </row>
    <row r="26" spans="1:6" x14ac:dyDescent="0.3">
      <c r="A26" s="9"/>
      <c r="B26" s="35"/>
      <c r="C26" s="58">
        <v>0</v>
      </c>
      <c r="D26" s="57">
        <f t="shared" si="0"/>
        <v>0</v>
      </c>
      <c r="E26" s="36"/>
      <c r="F26" s="16"/>
    </row>
    <row r="27" spans="1:6" x14ac:dyDescent="0.3">
      <c r="A27" s="9"/>
      <c r="B27" s="35"/>
      <c r="C27" s="58">
        <v>0</v>
      </c>
      <c r="D27" s="57">
        <f t="shared" si="0"/>
        <v>0</v>
      </c>
      <c r="E27" s="36"/>
      <c r="F27" s="16"/>
    </row>
    <row r="28" spans="1:6" x14ac:dyDescent="0.3">
      <c r="A28" s="9"/>
      <c r="B28" s="35"/>
      <c r="C28" s="58">
        <v>0</v>
      </c>
      <c r="D28" s="57">
        <f t="shared" si="0"/>
        <v>0</v>
      </c>
      <c r="E28" s="36"/>
      <c r="F28" s="16"/>
    </row>
    <row r="29" spans="1:6" x14ac:dyDescent="0.3">
      <c r="A29" s="9"/>
      <c r="B29" s="35"/>
      <c r="C29" s="58">
        <v>0</v>
      </c>
      <c r="D29" s="57">
        <f t="shared" si="0"/>
        <v>0</v>
      </c>
      <c r="E29" s="36"/>
      <c r="F29" s="16"/>
    </row>
    <row r="30" spans="1:6" x14ac:dyDescent="0.3">
      <c r="A30" s="9"/>
      <c r="B30" s="35"/>
      <c r="C30" s="58">
        <v>0</v>
      </c>
      <c r="D30" s="57">
        <f t="shared" si="0"/>
        <v>0</v>
      </c>
      <c r="E30" s="36"/>
      <c r="F30" s="16"/>
    </row>
    <row r="31" spans="1:6" x14ac:dyDescent="0.3">
      <c r="A31" s="9"/>
      <c r="B31" s="35"/>
      <c r="C31" s="58">
        <v>0</v>
      </c>
      <c r="D31" s="57">
        <f t="shared" si="0"/>
        <v>0</v>
      </c>
      <c r="E31" s="36"/>
      <c r="F31" s="16"/>
    </row>
    <row r="32" spans="1:6" x14ac:dyDescent="0.3">
      <c r="A32" s="9"/>
      <c r="B32" s="35"/>
      <c r="C32" s="58">
        <v>0</v>
      </c>
      <c r="D32" s="57">
        <f t="shared" si="0"/>
        <v>0</v>
      </c>
      <c r="E32" s="36"/>
      <c r="F32" s="16"/>
    </row>
    <row r="33" spans="1:6" x14ac:dyDescent="0.3">
      <c r="A33" s="9"/>
      <c r="B33" s="35"/>
      <c r="C33" s="58">
        <v>0</v>
      </c>
      <c r="D33" s="57">
        <f t="shared" si="0"/>
        <v>0</v>
      </c>
      <c r="E33" s="36"/>
      <c r="F33" s="16"/>
    </row>
    <row r="34" spans="1:6" x14ac:dyDescent="0.3">
      <c r="A34" s="9"/>
      <c r="B34" s="35"/>
      <c r="C34" s="58">
        <v>0</v>
      </c>
      <c r="D34" s="57">
        <f t="shared" si="0"/>
        <v>0</v>
      </c>
      <c r="E34" s="36"/>
      <c r="F34" s="16"/>
    </row>
    <row r="35" spans="1:6" x14ac:dyDescent="0.3">
      <c r="A35" s="9"/>
      <c r="B35" s="35"/>
      <c r="C35" s="58">
        <v>0</v>
      </c>
      <c r="D35" s="57">
        <f t="shared" si="0"/>
        <v>0</v>
      </c>
      <c r="E35" s="36"/>
      <c r="F35" s="16"/>
    </row>
    <row r="36" spans="1:6" x14ac:dyDescent="0.3">
      <c r="A36" s="9"/>
      <c r="B36" s="35"/>
      <c r="C36" s="58">
        <v>0</v>
      </c>
      <c r="D36" s="57">
        <f t="shared" si="0"/>
        <v>0</v>
      </c>
      <c r="E36" s="36"/>
      <c r="F36" s="16"/>
    </row>
    <row r="37" spans="1:6" x14ac:dyDescent="0.3">
      <c r="A37" s="9"/>
      <c r="B37" s="35"/>
      <c r="C37" s="58">
        <v>0</v>
      </c>
      <c r="D37" s="57">
        <f t="shared" si="0"/>
        <v>0</v>
      </c>
      <c r="E37" s="36"/>
      <c r="F37" s="16"/>
    </row>
    <row r="38" spans="1:6" x14ac:dyDescent="0.3">
      <c r="A38" s="9"/>
      <c r="B38" s="35"/>
      <c r="C38" s="58">
        <v>0</v>
      </c>
      <c r="D38" s="57">
        <f t="shared" si="0"/>
        <v>0</v>
      </c>
      <c r="E38" s="36"/>
      <c r="F38" s="16"/>
    </row>
    <row r="39" spans="1:6" x14ac:dyDescent="0.3">
      <c r="A39" s="9"/>
      <c r="B39" s="35"/>
      <c r="C39" s="58">
        <v>0</v>
      </c>
      <c r="D39" s="57">
        <f t="shared" si="0"/>
        <v>0</v>
      </c>
      <c r="E39" s="36"/>
      <c r="F39" s="16"/>
    </row>
    <row r="40" spans="1:6" x14ac:dyDescent="0.3">
      <c r="A40" s="9"/>
      <c r="B40" s="35"/>
      <c r="C40" s="58">
        <v>0</v>
      </c>
      <c r="D40" s="57">
        <f t="shared" si="0"/>
        <v>0</v>
      </c>
      <c r="E40" s="36"/>
      <c r="F40" s="16"/>
    </row>
    <row r="41" spans="1:6" x14ac:dyDescent="0.3">
      <c r="A41" s="9"/>
      <c r="B41" s="35"/>
      <c r="C41" s="58">
        <v>0</v>
      </c>
      <c r="D41" s="57">
        <f t="shared" si="0"/>
        <v>0</v>
      </c>
      <c r="E41" s="36"/>
      <c r="F41" s="16"/>
    </row>
    <row r="42" spans="1:6" x14ac:dyDescent="0.3">
      <c r="A42" s="9"/>
      <c r="B42" s="35"/>
      <c r="C42" s="58">
        <v>0</v>
      </c>
      <c r="D42" s="57">
        <f t="shared" si="0"/>
        <v>0</v>
      </c>
      <c r="E42" s="36"/>
      <c r="F42" s="16"/>
    </row>
    <row r="43" spans="1:6" x14ac:dyDescent="0.3">
      <c r="A43" s="9"/>
      <c r="B43" s="35"/>
      <c r="C43" s="58">
        <v>0</v>
      </c>
      <c r="D43" s="57">
        <f t="shared" si="0"/>
        <v>0</v>
      </c>
      <c r="E43" s="36"/>
      <c r="F43" s="16"/>
    </row>
    <row r="44" spans="1:6" x14ac:dyDescent="0.3">
      <c r="A44" s="9"/>
      <c r="B44" s="35"/>
      <c r="C44" s="58">
        <v>0</v>
      </c>
      <c r="D44" s="57">
        <f t="shared" si="0"/>
        <v>0</v>
      </c>
      <c r="E44" s="36"/>
      <c r="F44" s="16"/>
    </row>
    <row r="45" spans="1:6" x14ac:dyDescent="0.3">
      <c r="A45" s="9"/>
      <c r="B45" s="35"/>
      <c r="C45" s="58">
        <v>0</v>
      </c>
      <c r="D45" s="57">
        <f t="shared" si="0"/>
        <v>0</v>
      </c>
      <c r="E45" s="36"/>
      <c r="F45" s="16"/>
    </row>
    <row r="46" spans="1:6" x14ac:dyDescent="0.3">
      <c r="A46" s="9"/>
      <c r="B46" s="35"/>
      <c r="C46" s="58">
        <v>0</v>
      </c>
      <c r="D46" s="57">
        <f t="shared" si="0"/>
        <v>0</v>
      </c>
      <c r="E46" s="36"/>
      <c r="F46" s="16"/>
    </row>
    <row r="47" spans="1:6" x14ac:dyDescent="0.3">
      <c r="A47" s="9"/>
      <c r="B47" s="35"/>
      <c r="C47" s="58">
        <v>0</v>
      </c>
      <c r="D47" s="57">
        <f t="shared" si="0"/>
        <v>0</v>
      </c>
      <c r="E47" s="36"/>
      <c r="F47" s="16"/>
    </row>
    <row r="48" spans="1:6" x14ac:dyDescent="0.3">
      <c r="A48" s="9"/>
      <c r="B48" s="35"/>
      <c r="C48" s="58">
        <v>0</v>
      </c>
      <c r="D48" s="57">
        <f t="shared" si="0"/>
        <v>0</v>
      </c>
      <c r="E48" s="36"/>
      <c r="F48" s="16"/>
    </row>
    <row r="49" spans="1:6" x14ac:dyDescent="0.3">
      <c r="A49" s="9"/>
      <c r="B49" s="35"/>
      <c r="C49" s="58">
        <v>0</v>
      </c>
      <c r="D49" s="57">
        <f t="shared" si="0"/>
        <v>0</v>
      </c>
      <c r="E49" s="36"/>
      <c r="F49" s="16"/>
    </row>
    <row r="50" spans="1:6" x14ac:dyDescent="0.3">
      <c r="A50" s="9"/>
      <c r="B50" s="35"/>
      <c r="C50" s="58">
        <v>0</v>
      </c>
      <c r="D50" s="57">
        <f t="shared" si="0"/>
        <v>0</v>
      </c>
      <c r="E50" s="36"/>
      <c r="F50" s="16"/>
    </row>
    <row r="51" spans="1:6" x14ac:dyDescent="0.3">
      <c r="A51" s="9"/>
      <c r="B51" s="35"/>
      <c r="C51" s="58">
        <v>0</v>
      </c>
      <c r="D51" s="57">
        <f t="shared" si="0"/>
        <v>0</v>
      </c>
      <c r="E51" s="36"/>
      <c r="F51" s="16"/>
    </row>
    <row r="52" spans="1:6" x14ac:dyDescent="0.3">
      <c r="A52" s="9"/>
      <c r="B52" s="35"/>
      <c r="C52" s="58">
        <v>0</v>
      </c>
      <c r="D52" s="57">
        <f t="shared" si="0"/>
        <v>0</v>
      </c>
      <c r="E52" s="36"/>
      <c r="F52" s="16"/>
    </row>
    <row r="53" spans="1:6" x14ac:dyDescent="0.3">
      <c r="A53" s="9"/>
      <c r="B53" s="35"/>
      <c r="C53" s="58">
        <v>0</v>
      </c>
      <c r="D53" s="57">
        <f t="shared" si="0"/>
        <v>0</v>
      </c>
      <c r="E53" s="36"/>
      <c r="F53" s="16"/>
    </row>
    <row r="54" spans="1:6" x14ac:dyDescent="0.3">
      <c r="A54" s="9"/>
      <c r="B54" s="35"/>
      <c r="C54" s="58">
        <v>0</v>
      </c>
      <c r="D54" s="57">
        <f t="shared" si="0"/>
        <v>0</v>
      </c>
      <c r="E54" s="36"/>
      <c r="F54" s="16"/>
    </row>
    <row r="55" spans="1:6" x14ac:dyDescent="0.3">
      <c r="A55" s="9"/>
      <c r="B55" s="35"/>
      <c r="C55" s="58">
        <v>0</v>
      </c>
      <c r="D55" s="57">
        <f t="shared" si="0"/>
        <v>0</v>
      </c>
      <c r="E55" s="36"/>
      <c r="F55" s="16"/>
    </row>
    <row r="56" spans="1:6" x14ac:dyDescent="0.3">
      <c r="A56" s="9"/>
      <c r="B56" s="35"/>
      <c r="C56" s="58">
        <v>0</v>
      </c>
      <c r="D56" s="57">
        <f t="shared" si="0"/>
        <v>0</v>
      </c>
      <c r="E56" s="36"/>
      <c r="F56" s="16"/>
    </row>
    <row r="57" spans="1:6" x14ac:dyDescent="0.3">
      <c r="A57" s="9"/>
      <c r="B57" s="35"/>
      <c r="C57" s="58">
        <v>0</v>
      </c>
      <c r="D57" s="57">
        <f t="shared" si="0"/>
        <v>0</v>
      </c>
      <c r="E57" s="36"/>
      <c r="F57" s="16"/>
    </row>
    <row r="58" spans="1:6" x14ac:dyDescent="0.3">
      <c r="A58" s="9"/>
      <c r="B58" s="35"/>
      <c r="C58" s="58">
        <v>0</v>
      </c>
      <c r="D58" s="57">
        <f t="shared" si="0"/>
        <v>0</v>
      </c>
      <c r="E58" s="36"/>
      <c r="F58" s="16"/>
    </row>
    <row r="59" spans="1:6" x14ac:dyDescent="0.3">
      <c r="A59" s="9"/>
      <c r="B59" s="35"/>
      <c r="C59" s="58">
        <v>0</v>
      </c>
      <c r="D59" s="57">
        <f t="shared" si="0"/>
        <v>0</v>
      </c>
      <c r="E59" s="36"/>
      <c r="F59" s="16"/>
    </row>
    <row r="60" spans="1:6" x14ac:dyDescent="0.3">
      <c r="A60" s="9"/>
      <c r="B60" s="35"/>
      <c r="C60" s="58">
        <v>0</v>
      </c>
      <c r="D60" s="57">
        <f t="shared" si="0"/>
        <v>0</v>
      </c>
      <c r="E60" s="36"/>
      <c r="F60" s="16"/>
    </row>
    <row r="61" spans="1:6" x14ac:dyDescent="0.3">
      <c r="A61" s="9"/>
      <c r="B61" s="35"/>
      <c r="C61" s="58">
        <v>0</v>
      </c>
      <c r="D61" s="57">
        <f t="shared" si="0"/>
        <v>0</v>
      </c>
      <c r="E61" s="36"/>
      <c r="F61" s="16"/>
    </row>
    <row r="62" spans="1:6" x14ac:dyDescent="0.3">
      <c r="A62" s="9"/>
      <c r="B62" s="35"/>
      <c r="C62" s="58">
        <v>0</v>
      </c>
      <c r="D62" s="57">
        <f t="shared" si="0"/>
        <v>0</v>
      </c>
      <c r="E62" s="36"/>
      <c r="F62" s="16"/>
    </row>
    <row r="63" spans="1:6" x14ac:dyDescent="0.3">
      <c r="A63" s="9"/>
      <c r="B63" s="35"/>
      <c r="C63" s="58">
        <v>0</v>
      </c>
      <c r="D63" s="57">
        <f t="shared" si="0"/>
        <v>0</v>
      </c>
      <c r="E63" s="36"/>
      <c r="F63" s="16"/>
    </row>
    <row r="64" spans="1:6" x14ac:dyDescent="0.3">
      <c r="A64" s="9"/>
      <c r="B64" s="35"/>
      <c r="C64" s="58">
        <v>0</v>
      </c>
      <c r="D64" s="57">
        <f t="shared" si="0"/>
        <v>0</v>
      </c>
      <c r="E64" s="36"/>
      <c r="F64" s="16"/>
    </row>
    <row r="65" spans="1:6" x14ac:dyDescent="0.3">
      <c r="A65" s="9"/>
      <c r="B65" s="35"/>
      <c r="C65" s="58">
        <v>0</v>
      </c>
      <c r="D65" s="57">
        <f t="shared" si="0"/>
        <v>0</v>
      </c>
      <c r="E65" s="36"/>
      <c r="F65" s="16"/>
    </row>
    <row r="66" spans="1:6" x14ac:dyDescent="0.3">
      <c r="A66" s="9"/>
      <c r="B66" s="35"/>
      <c r="C66" s="58">
        <v>0</v>
      </c>
      <c r="D66" s="57">
        <f t="shared" si="0"/>
        <v>0</v>
      </c>
      <c r="E66" s="36"/>
      <c r="F66" s="16"/>
    </row>
    <row r="67" spans="1:6" x14ac:dyDescent="0.3">
      <c r="A67" s="9"/>
      <c r="B67" s="35"/>
      <c r="C67" s="58">
        <v>0</v>
      </c>
      <c r="D67" s="57">
        <f t="shared" si="0"/>
        <v>0</v>
      </c>
      <c r="E67" s="36"/>
      <c r="F67" s="16"/>
    </row>
    <row r="68" spans="1:6" x14ac:dyDescent="0.3">
      <c r="A68" s="9"/>
      <c r="B68" s="35"/>
      <c r="C68" s="58">
        <v>0</v>
      </c>
      <c r="D68" s="57">
        <f t="shared" si="0"/>
        <v>0</v>
      </c>
      <c r="E68" s="36"/>
      <c r="F68" s="16"/>
    </row>
    <row r="69" spans="1:6" x14ac:dyDescent="0.3">
      <c r="A69" s="9"/>
      <c r="B69" s="35"/>
      <c r="C69" s="58">
        <v>0</v>
      </c>
      <c r="D69" s="57">
        <f t="shared" si="0"/>
        <v>0</v>
      </c>
      <c r="E69" s="36"/>
      <c r="F69" s="16"/>
    </row>
    <row r="70" spans="1:6" x14ac:dyDescent="0.3">
      <c r="A70" s="9"/>
      <c r="B70" s="35"/>
      <c r="C70" s="58">
        <v>0</v>
      </c>
      <c r="D70" s="57">
        <f t="shared" si="0"/>
        <v>0</v>
      </c>
      <c r="E70" s="36"/>
      <c r="F70" s="16"/>
    </row>
    <row r="71" spans="1:6" x14ac:dyDescent="0.3">
      <c r="A71" s="9"/>
      <c r="B71" s="35"/>
      <c r="C71" s="58">
        <v>0</v>
      </c>
      <c r="D71" s="57">
        <f t="shared" si="0"/>
        <v>0</v>
      </c>
      <c r="E71" s="36"/>
      <c r="F71" s="16"/>
    </row>
    <row r="72" spans="1:6" x14ac:dyDescent="0.3">
      <c r="A72" s="9"/>
      <c r="B72" s="35"/>
      <c r="C72" s="58">
        <v>0</v>
      </c>
      <c r="D72" s="57">
        <f t="shared" si="0"/>
        <v>0</v>
      </c>
      <c r="E72" s="36"/>
      <c r="F72" s="16"/>
    </row>
    <row r="73" spans="1:6" x14ac:dyDescent="0.3">
      <c r="A73" s="9"/>
      <c r="B73" s="35"/>
      <c r="C73" s="58">
        <v>0</v>
      </c>
      <c r="D73" s="57">
        <f t="shared" si="0"/>
        <v>0</v>
      </c>
      <c r="E73" s="36"/>
      <c r="F73" s="16"/>
    </row>
    <row r="74" spans="1:6" x14ac:dyDescent="0.3">
      <c r="A74" s="9"/>
      <c r="B74" s="35"/>
      <c r="C74" s="58">
        <v>0</v>
      </c>
      <c r="D74" s="57">
        <f t="shared" si="0"/>
        <v>0</v>
      </c>
      <c r="E74" s="36"/>
      <c r="F74" s="16"/>
    </row>
    <row r="75" spans="1:6" x14ac:dyDescent="0.3">
      <c r="A75" s="9"/>
      <c r="B75" s="35"/>
      <c r="C75" s="58">
        <v>0</v>
      </c>
      <c r="D75" s="57">
        <f t="shared" si="0"/>
        <v>0</v>
      </c>
      <c r="E75" s="36"/>
      <c r="F75" s="16"/>
    </row>
    <row r="76" spans="1:6" x14ac:dyDescent="0.3">
      <c r="A76" s="9"/>
      <c r="B76" s="35"/>
      <c r="C76" s="58">
        <v>0</v>
      </c>
      <c r="D76" s="57">
        <f t="shared" ref="D76:D90" si="1">IF(C76&lt;&gt;0,D75+C76,0)</f>
        <v>0</v>
      </c>
      <c r="E76" s="36"/>
      <c r="F76" s="16"/>
    </row>
    <row r="77" spans="1:6" x14ac:dyDescent="0.3">
      <c r="A77" s="9"/>
      <c r="B77" s="35"/>
      <c r="C77" s="58">
        <v>0</v>
      </c>
      <c r="D77" s="57">
        <f t="shared" si="1"/>
        <v>0</v>
      </c>
      <c r="E77" s="36"/>
      <c r="F77" s="16"/>
    </row>
    <row r="78" spans="1:6" x14ac:dyDescent="0.3">
      <c r="A78" s="9"/>
      <c r="B78" s="35"/>
      <c r="C78" s="58">
        <v>0</v>
      </c>
      <c r="D78" s="57">
        <f t="shared" si="1"/>
        <v>0</v>
      </c>
      <c r="E78" s="36"/>
      <c r="F78" s="16"/>
    </row>
    <row r="79" spans="1:6" x14ac:dyDescent="0.3">
      <c r="A79" s="9"/>
      <c r="B79" s="35"/>
      <c r="C79" s="58">
        <v>0</v>
      </c>
      <c r="D79" s="57">
        <f t="shared" si="1"/>
        <v>0</v>
      </c>
      <c r="E79" s="36"/>
      <c r="F79" s="16"/>
    </row>
    <row r="80" spans="1:6" x14ac:dyDescent="0.3">
      <c r="A80" s="9"/>
      <c r="B80" s="35"/>
      <c r="C80" s="58">
        <v>0</v>
      </c>
      <c r="D80" s="57">
        <f t="shared" si="1"/>
        <v>0</v>
      </c>
      <c r="E80" s="36"/>
      <c r="F80" s="16"/>
    </row>
    <row r="81" spans="1:6" x14ac:dyDescent="0.3">
      <c r="A81" s="9"/>
      <c r="B81" s="35"/>
      <c r="C81" s="58">
        <v>0</v>
      </c>
      <c r="D81" s="57">
        <f t="shared" si="1"/>
        <v>0</v>
      </c>
      <c r="E81" s="36"/>
      <c r="F81" s="16"/>
    </row>
    <row r="82" spans="1:6" x14ac:dyDescent="0.3">
      <c r="A82" s="9"/>
      <c r="B82" s="35"/>
      <c r="C82" s="58">
        <v>0</v>
      </c>
      <c r="D82" s="57">
        <f t="shared" si="1"/>
        <v>0</v>
      </c>
      <c r="E82" s="36"/>
      <c r="F82" s="16"/>
    </row>
    <row r="83" spans="1:6" x14ac:dyDescent="0.3">
      <c r="A83" s="9"/>
      <c r="B83" s="35"/>
      <c r="C83" s="58">
        <v>0</v>
      </c>
      <c r="D83" s="57">
        <f t="shared" si="1"/>
        <v>0</v>
      </c>
      <c r="E83" s="36"/>
      <c r="F83" s="16"/>
    </row>
    <row r="84" spans="1:6" x14ac:dyDescent="0.3">
      <c r="A84" s="9"/>
      <c r="B84" s="35"/>
      <c r="C84" s="58">
        <v>0</v>
      </c>
      <c r="D84" s="57">
        <f t="shared" si="1"/>
        <v>0</v>
      </c>
      <c r="E84" s="36"/>
      <c r="F84" s="16"/>
    </row>
    <row r="85" spans="1:6" x14ac:dyDescent="0.3">
      <c r="A85" s="9"/>
      <c r="B85" s="35"/>
      <c r="C85" s="58">
        <v>0</v>
      </c>
      <c r="D85" s="57">
        <f t="shared" si="1"/>
        <v>0</v>
      </c>
      <c r="E85" s="36"/>
      <c r="F85" s="16"/>
    </row>
    <row r="86" spans="1:6" x14ac:dyDescent="0.3">
      <c r="A86" s="9"/>
      <c r="B86" s="35"/>
      <c r="C86" s="58">
        <v>0</v>
      </c>
      <c r="D86" s="57">
        <f t="shared" si="1"/>
        <v>0</v>
      </c>
      <c r="E86" s="36"/>
      <c r="F86" s="16"/>
    </row>
    <row r="87" spans="1:6" x14ac:dyDescent="0.3">
      <c r="A87" s="9"/>
      <c r="B87" s="35"/>
      <c r="C87" s="58">
        <v>0</v>
      </c>
      <c r="D87" s="57">
        <f t="shared" si="1"/>
        <v>0</v>
      </c>
      <c r="E87" s="36"/>
      <c r="F87" s="16"/>
    </row>
    <row r="88" spans="1:6" x14ac:dyDescent="0.3">
      <c r="A88" s="9"/>
      <c r="B88" s="35"/>
      <c r="C88" s="58">
        <v>0</v>
      </c>
      <c r="D88" s="57">
        <f t="shared" si="1"/>
        <v>0</v>
      </c>
      <c r="E88" s="36"/>
      <c r="F88" s="16"/>
    </row>
    <row r="89" spans="1:6" x14ac:dyDescent="0.3">
      <c r="A89" s="9"/>
      <c r="B89" s="35"/>
      <c r="C89" s="58">
        <v>0</v>
      </c>
      <c r="D89" s="57">
        <f t="shared" si="1"/>
        <v>0</v>
      </c>
      <c r="E89" s="36"/>
      <c r="F89" s="16"/>
    </row>
    <row r="90" spans="1:6" x14ac:dyDescent="0.3">
      <c r="A90" s="9"/>
      <c r="B90" s="35"/>
      <c r="C90" s="58">
        <v>0</v>
      </c>
      <c r="D90" s="57">
        <f t="shared" si="1"/>
        <v>0</v>
      </c>
      <c r="E90" s="36"/>
      <c r="F90" s="16"/>
    </row>
    <row r="91" spans="1:6" x14ac:dyDescent="0.3">
      <c r="A91" s="9"/>
      <c r="B91" s="22"/>
      <c r="C91" s="23"/>
      <c r="D91" s="31"/>
      <c r="E91" s="23"/>
      <c r="F91" s="16"/>
    </row>
    <row r="92" spans="1:6" ht="9" customHeight="1" x14ac:dyDescent="0.3">
      <c r="A92" s="10"/>
      <c r="B92" s="5"/>
      <c r="C92" s="5"/>
      <c r="D92" s="5"/>
      <c r="E92" s="20"/>
      <c r="F92" s="17"/>
    </row>
    <row r="94" spans="1:6" ht="100.05" customHeight="1" x14ac:dyDescent="0.3">
      <c r="B94" s="82" t="s">
        <v>43</v>
      </c>
      <c r="C94" s="82"/>
      <c r="D94" s="82"/>
      <c r="E94" s="82"/>
    </row>
  </sheetData>
  <mergeCells count="3">
    <mergeCell ref="B94:E94"/>
    <mergeCell ref="B4:E4"/>
    <mergeCell ref="C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4"/>
  <sheetViews>
    <sheetView workbookViewId="0">
      <selection activeCell="B2" sqref="B2"/>
    </sheetView>
  </sheetViews>
  <sheetFormatPr defaultRowHeight="14.4" x14ac:dyDescent="0.3"/>
  <cols>
    <col min="1" max="1" width="7.21875" customWidth="1"/>
    <col min="2" max="2" width="13.6640625" style="61" customWidth="1"/>
    <col min="3" max="5" width="13.6640625" customWidth="1"/>
    <col min="6" max="6" width="16.109375" customWidth="1"/>
    <col min="7" max="7" width="15" customWidth="1"/>
    <col min="8" max="8" width="31" customWidth="1"/>
    <col min="9" max="9" width="10.5546875" bestFit="1" customWidth="1"/>
  </cols>
  <sheetData>
    <row r="1" spans="1:9" x14ac:dyDescent="0.3">
      <c r="A1" t="s">
        <v>45</v>
      </c>
      <c r="B1" s="61" t="s">
        <v>36</v>
      </c>
      <c r="C1" t="s">
        <v>37</v>
      </c>
      <c r="D1" t="s">
        <v>38</v>
      </c>
      <c r="E1" t="s">
        <v>39</v>
      </c>
      <c r="F1" t="s">
        <v>40</v>
      </c>
      <c r="H1" t="s">
        <v>41</v>
      </c>
    </row>
    <row r="2" spans="1:9" x14ac:dyDescent="0.3">
      <c r="A2">
        <v>1</v>
      </c>
      <c r="B2" s="61">
        <f>+'Emergency Funds Plan'!$H26*(1+'Emergency Funds Plan'!$F$26/365)^((1/12)*365)</f>
        <v>0</v>
      </c>
      <c r="C2" s="61">
        <f>+'Emergency Funds Plan'!$H27*(1+'Emergency Funds Plan'!$F$27/365)^((1/12)*365)</f>
        <v>0</v>
      </c>
      <c r="D2" s="61">
        <f>+'Emergency Funds Plan'!$H28*(1+'Emergency Funds Plan'!$F$28/365)^((1/12)*365)</f>
        <v>0</v>
      </c>
      <c r="E2" s="61">
        <f>+'Emergency Funds Plan'!$H29*(1+'Emergency Funds Plan'!$F$29/365)^((1/12)*365)</f>
        <v>0</v>
      </c>
      <c r="F2" s="62">
        <f>SUM(B2:E2)</f>
        <v>0</v>
      </c>
      <c r="G2">
        <f>IF(F2&gt;='Emergency Funds Plan'!$D$17,A2," ")</f>
        <v>1</v>
      </c>
      <c r="H2" s="78">
        <f>MIN(G2:G361)</f>
        <v>1</v>
      </c>
    </row>
    <row r="3" spans="1:9" x14ac:dyDescent="0.3">
      <c r="A3">
        <v>2</v>
      </c>
      <c r="B3" s="61">
        <f>(+$B2+'Emergency Funds Plan'!$I$26)*(1+'Emergency Funds Plan'!$F$26/365)^((1/12)*365)</f>
        <v>0</v>
      </c>
      <c r="C3" s="61">
        <f>(+$C2+'Emergency Funds Plan'!$I$27)*(1+'Emergency Funds Plan'!$F$27/365)^((1/12)*365)</f>
        <v>0</v>
      </c>
      <c r="D3" s="61">
        <f>(+$D2+'Emergency Funds Plan'!$I$28)*(1+'Emergency Funds Plan'!$F$28/365)^((1/12)*365)</f>
        <v>0</v>
      </c>
      <c r="E3" s="61">
        <f>(+$E2+'Emergency Funds Plan'!$I$29)*(1+'Emergency Funds Plan'!$F$29/365)^((1/12)*365)</f>
        <v>0</v>
      </c>
      <c r="F3" s="62">
        <f t="shared" ref="F3:F66" si="0">SUM(B3:E3)</f>
        <v>0</v>
      </c>
      <c r="G3">
        <f>IF(F3&gt;='Emergency Funds Plan'!$D$17,A3," ")</f>
        <v>2</v>
      </c>
      <c r="I3" s="77"/>
    </row>
    <row r="4" spans="1:9" x14ac:dyDescent="0.3">
      <c r="A4">
        <v>3</v>
      </c>
      <c r="B4" s="61">
        <f>(+$B3+'Emergency Funds Plan'!$I$26)*(1+'Emergency Funds Plan'!$F$26/365)^((1/12)*365)</f>
        <v>0</v>
      </c>
      <c r="C4" s="61">
        <f>(+$C3+'Emergency Funds Plan'!$I$27)*(1+'Emergency Funds Plan'!$F$27/365)^((1/12)*365)</f>
        <v>0</v>
      </c>
      <c r="D4" s="61">
        <f>(+$D3+'Emergency Funds Plan'!$I$28)*(1+'Emergency Funds Plan'!$F$28/365)^((1/12)*365)</f>
        <v>0</v>
      </c>
      <c r="E4" s="61">
        <f>(+$E3+'Emergency Funds Plan'!$I$29)*(1+'Emergency Funds Plan'!$F$29/365)^((1/12)*365)</f>
        <v>0</v>
      </c>
      <c r="F4" s="62">
        <f t="shared" si="0"/>
        <v>0</v>
      </c>
      <c r="G4">
        <f>IF(F4&gt;='Emergency Funds Plan'!$D$17,A4," ")</f>
        <v>3</v>
      </c>
    </row>
    <row r="5" spans="1:9" x14ac:dyDescent="0.3">
      <c r="A5">
        <v>4</v>
      </c>
      <c r="B5" s="61">
        <f>(+$B4+'Emergency Funds Plan'!$I$26)*(1+'Emergency Funds Plan'!$F$26/365)^((1/12)*365)</f>
        <v>0</v>
      </c>
      <c r="C5" s="61">
        <f>(+$C4+'Emergency Funds Plan'!$I$27)*(1+'Emergency Funds Plan'!$F$27/365)^((1/12)*365)</f>
        <v>0</v>
      </c>
      <c r="D5" s="61">
        <f>(+$D4+'Emergency Funds Plan'!$I$28)*(1+'Emergency Funds Plan'!$F$28/365)^((1/12)*365)</f>
        <v>0</v>
      </c>
      <c r="E5" s="61">
        <f>(+$E4+'Emergency Funds Plan'!$I$29)*(1+'Emergency Funds Plan'!$F$29/365)^((1/12)*365)</f>
        <v>0</v>
      </c>
      <c r="F5" s="62">
        <f t="shared" si="0"/>
        <v>0</v>
      </c>
      <c r="G5">
        <f>IF(F5&gt;='Emergency Funds Plan'!$D$17,A5," ")</f>
        <v>4</v>
      </c>
    </row>
    <row r="6" spans="1:9" x14ac:dyDescent="0.3">
      <c r="A6">
        <v>5</v>
      </c>
      <c r="B6" s="61">
        <f>(+$B5+'Emergency Funds Plan'!$I$26)*(1+'Emergency Funds Plan'!$F$26/365)^((1/12)*365)</f>
        <v>0</v>
      </c>
      <c r="C6" s="61">
        <f>(+$C5+'Emergency Funds Plan'!$I$27)*(1+'Emergency Funds Plan'!$F$27/365)^((1/12)*365)</f>
        <v>0</v>
      </c>
      <c r="D6" s="61">
        <f>(+$D5+'Emergency Funds Plan'!$I$28)*(1+'Emergency Funds Plan'!$F$28/365)^((1/12)*365)</f>
        <v>0</v>
      </c>
      <c r="E6" s="61">
        <f>(+$E5+'Emergency Funds Plan'!$I$29)*(1+'Emergency Funds Plan'!$F$29/365)^((1/12)*365)</f>
        <v>0</v>
      </c>
      <c r="F6" s="62">
        <f t="shared" si="0"/>
        <v>0</v>
      </c>
      <c r="G6">
        <f>IF(F6&gt;='Emergency Funds Plan'!$D$17,A6," ")</f>
        <v>5</v>
      </c>
    </row>
    <row r="7" spans="1:9" x14ac:dyDescent="0.3">
      <c r="A7">
        <v>6</v>
      </c>
      <c r="B7" s="61">
        <f>(+$B6+'Emergency Funds Plan'!$I$26)*(1+'Emergency Funds Plan'!$F$26/365)^((1/12)*365)</f>
        <v>0</v>
      </c>
      <c r="C7" s="61">
        <f>(+$C6+'Emergency Funds Plan'!$I$27)*(1+'Emergency Funds Plan'!$F$27/365)^((1/12)*365)</f>
        <v>0</v>
      </c>
      <c r="D7" s="61">
        <f>(+$D6+'Emergency Funds Plan'!$I$28)*(1+'Emergency Funds Plan'!$F$28/365)^((1/12)*365)</f>
        <v>0</v>
      </c>
      <c r="E7" s="61">
        <f>(+$E6+'Emergency Funds Plan'!$I$29)*(1+'Emergency Funds Plan'!$F$29/365)^((1/12)*365)</f>
        <v>0</v>
      </c>
      <c r="F7" s="62">
        <f t="shared" si="0"/>
        <v>0</v>
      </c>
      <c r="G7">
        <f>IF(F7&gt;='Emergency Funds Plan'!$D$17,A7," ")</f>
        <v>6</v>
      </c>
    </row>
    <row r="8" spans="1:9" x14ac:dyDescent="0.3">
      <c r="A8">
        <v>7</v>
      </c>
      <c r="B8" s="61">
        <f>(+$B7+'Emergency Funds Plan'!$I$26)*(1+'Emergency Funds Plan'!$F$26/365)^((1/12)*365)</f>
        <v>0</v>
      </c>
      <c r="C8" s="61">
        <f>(+$C7+'Emergency Funds Plan'!$I$27)*(1+'Emergency Funds Plan'!$F$27/365)^((1/12)*365)</f>
        <v>0</v>
      </c>
      <c r="D8" s="61">
        <f>(+$D7+'Emergency Funds Plan'!$I$28)*(1+'Emergency Funds Plan'!$F$28/365)^((1/12)*365)</f>
        <v>0</v>
      </c>
      <c r="E8" s="61">
        <f>(+$E7+'Emergency Funds Plan'!$I$29)*(1+'Emergency Funds Plan'!$F$29/365)^((1/12)*365)</f>
        <v>0</v>
      </c>
      <c r="F8" s="62">
        <f t="shared" si="0"/>
        <v>0</v>
      </c>
      <c r="G8">
        <f>IF(F8&gt;='Emergency Funds Plan'!$D$17,A8," ")</f>
        <v>7</v>
      </c>
    </row>
    <row r="9" spans="1:9" x14ac:dyDescent="0.3">
      <c r="A9">
        <v>8</v>
      </c>
      <c r="B9" s="61">
        <f>(+$B8+'Emergency Funds Plan'!$I$26)*(1+'Emergency Funds Plan'!$F$26/365)^((1/12)*365)</f>
        <v>0</v>
      </c>
      <c r="C9" s="61">
        <f>(+$C8+'Emergency Funds Plan'!$I$27)*(1+'Emergency Funds Plan'!$F$27/365)^((1/12)*365)</f>
        <v>0</v>
      </c>
      <c r="D9" s="61">
        <f>(+$D8+'Emergency Funds Plan'!$I$28)*(1+'Emergency Funds Plan'!$F$28/365)^((1/12)*365)</f>
        <v>0</v>
      </c>
      <c r="E9" s="61">
        <f>(+$E8+'Emergency Funds Plan'!$I$29)*(1+'Emergency Funds Plan'!$F$29/365)^((1/12)*365)</f>
        <v>0</v>
      </c>
      <c r="F9" s="62">
        <f t="shared" si="0"/>
        <v>0</v>
      </c>
      <c r="G9">
        <f>IF(F9&gt;='Emergency Funds Plan'!$D$17,A9," ")</f>
        <v>8</v>
      </c>
    </row>
    <row r="10" spans="1:9" x14ac:dyDescent="0.3">
      <c r="A10">
        <v>9</v>
      </c>
      <c r="B10" s="61">
        <f>(+$B9+'Emergency Funds Plan'!$I$26)*(1+'Emergency Funds Plan'!$F$26/365)^((1/12)*365)</f>
        <v>0</v>
      </c>
      <c r="C10" s="61">
        <f>(+$C9+'Emergency Funds Plan'!$I$27)*(1+'Emergency Funds Plan'!$F$27/365)^((1/12)*365)</f>
        <v>0</v>
      </c>
      <c r="D10" s="61">
        <f>(+$D9+'Emergency Funds Plan'!$I$28)*(1+'Emergency Funds Plan'!$F$28/365)^((1/12)*365)</f>
        <v>0</v>
      </c>
      <c r="E10" s="61">
        <f>(+$E9+'Emergency Funds Plan'!$I$29)*(1+'Emergency Funds Plan'!$F$29/365)^((1/12)*365)</f>
        <v>0</v>
      </c>
      <c r="F10" s="62">
        <f t="shared" si="0"/>
        <v>0</v>
      </c>
      <c r="G10">
        <f>IF(F10&gt;='Emergency Funds Plan'!$D$17,A10," ")</f>
        <v>9</v>
      </c>
    </row>
    <row r="11" spans="1:9" x14ac:dyDescent="0.3">
      <c r="A11">
        <v>10</v>
      </c>
      <c r="B11" s="61">
        <f>(+$B10+'Emergency Funds Plan'!$I$26)*(1+'Emergency Funds Plan'!$F$26/365)^((1/12)*365)</f>
        <v>0</v>
      </c>
      <c r="C11" s="61">
        <f>(+$C10+'Emergency Funds Plan'!$I$27)*(1+'Emergency Funds Plan'!$F$27/365)^((1/12)*365)</f>
        <v>0</v>
      </c>
      <c r="D11" s="61">
        <f>(+$D10+'Emergency Funds Plan'!$I$28)*(1+'Emergency Funds Plan'!$F$28/365)^((1/12)*365)</f>
        <v>0</v>
      </c>
      <c r="E11" s="61">
        <f>(+$E10+'Emergency Funds Plan'!$I$29)*(1+'Emergency Funds Plan'!$F$29/365)^((1/12)*365)</f>
        <v>0</v>
      </c>
      <c r="F11" s="62">
        <f t="shared" si="0"/>
        <v>0</v>
      </c>
      <c r="G11">
        <f>IF(F11&gt;='Emergency Funds Plan'!$D$17,A11," ")</f>
        <v>10</v>
      </c>
    </row>
    <row r="12" spans="1:9" x14ac:dyDescent="0.3">
      <c r="A12">
        <v>11</v>
      </c>
      <c r="B12" s="61">
        <f>(+$B11+'Emergency Funds Plan'!$I$26)*(1+'Emergency Funds Plan'!$F$26/365)^((1/12)*365)</f>
        <v>0</v>
      </c>
      <c r="C12" s="61">
        <f>(+$C11+'Emergency Funds Plan'!$I$27)*(1+'Emergency Funds Plan'!$F$27/365)^((1/12)*365)</f>
        <v>0</v>
      </c>
      <c r="D12" s="61">
        <f>(+$D11+'Emergency Funds Plan'!$I$28)*(1+'Emergency Funds Plan'!$F$28/365)^((1/12)*365)</f>
        <v>0</v>
      </c>
      <c r="E12" s="61">
        <f>(+$E11+'Emergency Funds Plan'!$I$29)*(1+'Emergency Funds Plan'!$F$29/365)^((1/12)*365)</f>
        <v>0</v>
      </c>
      <c r="F12" s="62">
        <f t="shared" si="0"/>
        <v>0</v>
      </c>
      <c r="G12">
        <f>IF(F12&gt;='Emergency Funds Plan'!$D$17,A12," ")</f>
        <v>11</v>
      </c>
    </row>
    <row r="13" spans="1:9" x14ac:dyDescent="0.3">
      <c r="A13">
        <v>12</v>
      </c>
      <c r="B13" s="61">
        <f>(+$B12+'Emergency Funds Plan'!$I$26)*(1+'Emergency Funds Plan'!$F$26/365)^((1/12)*365)</f>
        <v>0</v>
      </c>
      <c r="C13" s="61">
        <f>(+$C12+'Emergency Funds Plan'!$I$27)*(1+'Emergency Funds Plan'!$F$27/365)^((1/12)*365)</f>
        <v>0</v>
      </c>
      <c r="D13" s="61">
        <f>(+$D12+'Emergency Funds Plan'!$I$28)*(1+'Emergency Funds Plan'!$F$28/365)^((1/12)*365)</f>
        <v>0</v>
      </c>
      <c r="E13" s="61">
        <f>(+$E12+'Emergency Funds Plan'!$I$29)*(1+'Emergency Funds Plan'!$F$29/365)^((1/12)*365)</f>
        <v>0</v>
      </c>
      <c r="F13" s="62">
        <f t="shared" si="0"/>
        <v>0</v>
      </c>
      <c r="G13">
        <f>IF(F13&gt;='Emergency Funds Plan'!$D$17,A13," ")</f>
        <v>12</v>
      </c>
    </row>
    <row r="14" spans="1:9" x14ac:dyDescent="0.3">
      <c r="A14">
        <v>13</v>
      </c>
      <c r="B14" s="61">
        <f>(+$B13+'Emergency Funds Plan'!$I$26)*(1+'Emergency Funds Plan'!$F$26/365)^((1/12)*365)</f>
        <v>0</v>
      </c>
      <c r="C14" s="61">
        <f>(+$C13+'Emergency Funds Plan'!$I$27)*(1+'Emergency Funds Plan'!$F$27/365)^((1/12)*365)</f>
        <v>0</v>
      </c>
      <c r="D14" s="61">
        <f>(+$D13+'Emergency Funds Plan'!$I$28)*(1+'Emergency Funds Plan'!$F$28/365)^((1/12)*365)</f>
        <v>0</v>
      </c>
      <c r="E14" s="61">
        <f>(+$E13+'Emergency Funds Plan'!$I$29)*(1+'Emergency Funds Plan'!$F$29/365)^((1/12)*365)</f>
        <v>0</v>
      </c>
      <c r="F14" s="62">
        <f t="shared" si="0"/>
        <v>0</v>
      </c>
      <c r="G14">
        <f>IF(F14&gt;='Emergency Funds Plan'!$D$17,A14," ")</f>
        <v>13</v>
      </c>
    </row>
    <row r="15" spans="1:9" x14ac:dyDescent="0.3">
      <c r="A15">
        <v>14</v>
      </c>
      <c r="B15" s="61">
        <f>(+$B14+'Emergency Funds Plan'!$I$26)*(1+'Emergency Funds Plan'!$F$26/365)^((1/12)*365)</f>
        <v>0</v>
      </c>
      <c r="C15" s="61">
        <f>(+$C14+'Emergency Funds Plan'!$I$27)*(1+'Emergency Funds Plan'!$F$27/365)^((1/12)*365)</f>
        <v>0</v>
      </c>
      <c r="D15" s="61">
        <f>(+$D14+'Emergency Funds Plan'!$I$28)*(1+'Emergency Funds Plan'!$F$28/365)^((1/12)*365)</f>
        <v>0</v>
      </c>
      <c r="E15" s="61">
        <f>(+$E14+'Emergency Funds Plan'!$I$29)*(1+'Emergency Funds Plan'!$F$29/365)^((1/12)*365)</f>
        <v>0</v>
      </c>
      <c r="F15" s="62">
        <f t="shared" si="0"/>
        <v>0</v>
      </c>
      <c r="G15">
        <f>IF(F15&gt;='Emergency Funds Plan'!$D$17,A15," ")</f>
        <v>14</v>
      </c>
    </row>
    <row r="16" spans="1:9" x14ac:dyDescent="0.3">
      <c r="A16">
        <v>15</v>
      </c>
      <c r="B16" s="61">
        <f>(+$B15+'Emergency Funds Plan'!$I$26)*(1+'Emergency Funds Plan'!$F$26/365)^((1/12)*365)</f>
        <v>0</v>
      </c>
      <c r="C16" s="61">
        <f>(+$C15+'Emergency Funds Plan'!$I$27)*(1+'Emergency Funds Plan'!$F$27/365)^((1/12)*365)</f>
        <v>0</v>
      </c>
      <c r="D16" s="61">
        <f>(+$D15+'Emergency Funds Plan'!$I$28)*(1+'Emergency Funds Plan'!$F$28/365)^((1/12)*365)</f>
        <v>0</v>
      </c>
      <c r="E16" s="61">
        <f>(+$E15+'Emergency Funds Plan'!$I$29)*(1+'Emergency Funds Plan'!$F$29/365)^((1/12)*365)</f>
        <v>0</v>
      </c>
      <c r="F16" s="62">
        <f t="shared" si="0"/>
        <v>0</v>
      </c>
      <c r="G16">
        <f>IF(F16&gt;='Emergency Funds Plan'!$D$17,A16," ")</f>
        <v>15</v>
      </c>
    </row>
    <row r="17" spans="1:7" x14ac:dyDescent="0.3">
      <c r="A17">
        <v>16</v>
      </c>
      <c r="B17" s="61">
        <f>(+$B16+'Emergency Funds Plan'!$I$26)*(1+'Emergency Funds Plan'!$F$26/365)^((1/12)*365)</f>
        <v>0</v>
      </c>
      <c r="C17" s="61">
        <f>(+$C16+'Emergency Funds Plan'!$I$27)*(1+'Emergency Funds Plan'!$F$27/365)^((1/12)*365)</f>
        <v>0</v>
      </c>
      <c r="D17" s="61">
        <f>(+$D16+'Emergency Funds Plan'!$I$28)*(1+'Emergency Funds Plan'!$F$28/365)^((1/12)*365)</f>
        <v>0</v>
      </c>
      <c r="E17" s="61">
        <f>(+$E16+'Emergency Funds Plan'!$I$29)*(1+'Emergency Funds Plan'!$F$29/365)^((1/12)*365)</f>
        <v>0</v>
      </c>
      <c r="F17" s="62">
        <f t="shared" si="0"/>
        <v>0</v>
      </c>
      <c r="G17">
        <f>IF(F17&gt;='Emergency Funds Plan'!$D$17,A17," ")</f>
        <v>16</v>
      </c>
    </row>
    <row r="18" spans="1:7" x14ac:dyDescent="0.3">
      <c r="A18">
        <v>17</v>
      </c>
      <c r="B18" s="61">
        <f>(+$B17+'Emergency Funds Plan'!$I$26)*(1+'Emergency Funds Plan'!$F$26/365)^((1/12)*365)</f>
        <v>0</v>
      </c>
      <c r="C18" s="61">
        <f>(+$C17+'Emergency Funds Plan'!$I$27)*(1+'Emergency Funds Plan'!$F$27/365)^((1/12)*365)</f>
        <v>0</v>
      </c>
      <c r="D18" s="61">
        <f>(+$D17+'Emergency Funds Plan'!$I$28)*(1+'Emergency Funds Plan'!$F$28/365)^((1/12)*365)</f>
        <v>0</v>
      </c>
      <c r="E18" s="61">
        <f>(+$E17+'Emergency Funds Plan'!$I$29)*(1+'Emergency Funds Plan'!$F$29/365)^((1/12)*365)</f>
        <v>0</v>
      </c>
      <c r="F18" s="62">
        <f t="shared" si="0"/>
        <v>0</v>
      </c>
      <c r="G18">
        <f>IF(F18&gt;='Emergency Funds Plan'!$D$17,A18," ")</f>
        <v>17</v>
      </c>
    </row>
    <row r="19" spans="1:7" x14ac:dyDescent="0.3">
      <c r="A19">
        <v>18</v>
      </c>
      <c r="B19" s="61">
        <f>(+$B18+'Emergency Funds Plan'!$I$26)*(1+'Emergency Funds Plan'!$F$26/365)^((1/12)*365)</f>
        <v>0</v>
      </c>
      <c r="C19" s="61">
        <f>(+$C18+'Emergency Funds Plan'!$I$27)*(1+'Emergency Funds Plan'!$F$27/365)^((1/12)*365)</f>
        <v>0</v>
      </c>
      <c r="D19" s="61">
        <f>(+$D18+'Emergency Funds Plan'!$I$28)*(1+'Emergency Funds Plan'!$F$28/365)^((1/12)*365)</f>
        <v>0</v>
      </c>
      <c r="E19" s="61">
        <f>(+$E18+'Emergency Funds Plan'!$I$29)*(1+'Emergency Funds Plan'!$F$29/365)^((1/12)*365)</f>
        <v>0</v>
      </c>
      <c r="F19" s="62">
        <f t="shared" si="0"/>
        <v>0</v>
      </c>
      <c r="G19">
        <f>IF(F19&gt;='Emergency Funds Plan'!$D$17,A19," ")</f>
        <v>18</v>
      </c>
    </row>
    <row r="20" spans="1:7" x14ac:dyDescent="0.3">
      <c r="A20">
        <v>19</v>
      </c>
      <c r="B20" s="61">
        <f>(+$B19+'Emergency Funds Plan'!$I$26)*(1+'Emergency Funds Plan'!$F$26/365)^((1/12)*365)</f>
        <v>0</v>
      </c>
      <c r="C20" s="61">
        <f>(+$C19+'Emergency Funds Plan'!$I$27)*(1+'Emergency Funds Plan'!$F$27/365)^((1/12)*365)</f>
        <v>0</v>
      </c>
      <c r="D20" s="61">
        <f>(+$D19+'Emergency Funds Plan'!$I$28)*(1+'Emergency Funds Plan'!$F$28/365)^((1/12)*365)</f>
        <v>0</v>
      </c>
      <c r="E20" s="61">
        <f>(+$E19+'Emergency Funds Plan'!$I$29)*(1+'Emergency Funds Plan'!$F$29/365)^((1/12)*365)</f>
        <v>0</v>
      </c>
      <c r="F20" s="62">
        <f t="shared" si="0"/>
        <v>0</v>
      </c>
      <c r="G20">
        <f>IF(F20&gt;='Emergency Funds Plan'!$D$17,A20," ")</f>
        <v>19</v>
      </c>
    </row>
    <row r="21" spans="1:7" x14ac:dyDescent="0.3">
      <c r="A21">
        <v>20</v>
      </c>
      <c r="B21" s="61">
        <f>(+$B20+'Emergency Funds Plan'!$I$26)*(1+'Emergency Funds Plan'!$F$26/365)^((1/12)*365)</f>
        <v>0</v>
      </c>
      <c r="C21" s="61">
        <f>(+$C20+'Emergency Funds Plan'!$I$27)*(1+'Emergency Funds Plan'!$F$27/365)^((1/12)*365)</f>
        <v>0</v>
      </c>
      <c r="D21" s="61">
        <f>(+$D20+'Emergency Funds Plan'!$I$28)*(1+'Emergency Funds Plan'!$F$28/365)^((1/12)*365)</f>
        <v>0</v>
      </c>
      <c r="E21" s="61">
        <f>(+$E20+'Emergency Funds Plan'!$I$29)*(1+'Emergency Funds Plan'!$F$29/365)^((1/12)*365)</f>
        <v>0</v>
      </c>
      <c r="F21" s="62">
        <f t="shared" si="0"/>
        <v>0</v>
      </c>
      <c r="G21">
        <f>IF(F21&gt;='Emergency Funds Plan'!$D$17,A21," ")</f>
        <v>20</v>
      </c>
    </row>
    <row r="22" spans="1:7" x14ac:dyDescent="0.3">
      <c r="A22">
        <v>21</v>
      </c>
      <c r="B22" s="61">
        <f>(+$B21+'Emergency Funds Plan'!$I$26)*(1+'Emergency Funds Plan'!$F$26/365)^((1/12)*365)</f>
        <v>0</v>
      </c>
      <c r="C22" s="61">
        <f>(+$C21+'Emergency Funds Plan'!$I$27)*(1+'Emergency Funds Plan'!$F$27/365)^((1/12)*365)</f>
        <v>0</v>
      </c>
      <c r="D22" s="61">
        <f>(+$D21+'Emergency Funds Plan'!$I$28)*(1+'Emergency Funds Plan'!$F$28/365)^((1/12)*365)</f>
        <v>0</v>
      </c>
      <c r="E22" s="61">
        <f>(+$E21+'Emergency Funds Plan'!$I$29)*(1+'Emergency Funds Plan'!$F$29/365)^((1/12)*365)</f>
        <v>0</v>
      </c>
      <c r="F22" s="62">
        <f t="shared" si="0"/>
        <v>0</v>
      </c>
      <c r="G22">
        <f>IF(F22&gt;='Emergency Funds Plan'!$D$17,A22," ")</f>
        <v>21</v>
      </c>
    </row>
    <row r="23" spans="1:7" x14ac:dyDescent="0.3">
      <c r="A23">
        <v>22</v>
      </c>
      <c r="B23" s="61">
        <f>(+$B22+'Emergency Funds Plan'!$I$26)*(1+'Emergency Funds Plan'!$F$26/365)^((1/12)*365)</f>
        <v>0</v>
      </c>
      <c r="C23" s="61">
        <f>(+$C22+'Emergency Funds Plan'!$I$27)*(1+'Emergency Funds Plan'!$F$27/365)^((1/12)*365)</f>
        <v>0</v>
      </c>
      <c r="D23" s="61">
        <f>(+$D22+'Emergency Funds Plan'!$I$28)*(1+'Emergency Funds Plan'!$F$28/365)^((1/12)*365)</f>
        <v>0</v>
      </c>
      <c r="E23" s="61">
        <f>(+$E22+'Emergency Funds Plan'!$I$29)*(1+'Emergency Funds Plan'!$F$29/365)^((1/12)*365)</f>
        <v>0</v>
      </c>
      <c r="F23" s="62">
        <f t="shared" si="0"/>
        <v>0</v>
      </c>
      <c r="G23">
        <f>IF(F23&gt;='Emergency Funds Plan'!$D$17,A23," ")</f>
        <v>22</v>
      </c>
    </row>
    <row r="24" spans="1:7" x14ac:dyDescent="0.3">
      <c r="A24">
        <v>23</v>
      </c>
      <c r="B24" s="61">
        <f>(+$B23+'Emergency Funds Plan'!$I$26)*(1+'Emergency Funds Plan'!$F$26/365)^((1/12)*365)</f>
        <v>0</v>
      </c>
      <c r="C24" s="61">
        <f>(+$C23+'Emergency Funds Plan'!$I$27)*(1+'Emergency Funds Plan'!$F$27/365)^((1/12)*365)</f>
        <v>0</v>
      </c>
      <c r="D24" s="61">
        <f>(+$D23+'Emergency Funds Plan'!$I$28)*(1+'Emergency Funds Plan'!$F$28/365)^((1/12)*365)</f>
        <v>0</v>
      </c>
      <c r="E24" s="61">
        <f>(+$E23+'Emergency Funds Plan'!$I$29)*(1+'Emergency Funds Plan'!$F$29/365)^((1/12)*365)</f>
        <v>0</v>
      </c>
      <c r="F24" s="62">
        <f t="shared" si="0"/>
        <v>0</v>
      </c>
      <c r="G24">
        <f>IF(F24&gt;='Emergency Funds Plan'!$D$17,A24," ")</f>
        <v>23</v>
      </c>
    </row>
    <row r="25" spans="1:7" x14ac:dyDescent="0.3">
      <c r="A25">
        <v>24</v>
      </c>
      <c r="B25" s="61">
        <f>(+$B24+'Emergency Funds Plan'!$I$26)*(1+'Emergency Funds Plan'!$F$26/365)^((1/12)*365)</f>
        <v>0</v>
      </c>
      <c r="C25" s="61">
        <f>(+$C24+'Emergency Funds Plan'!$I$27)*(1+'Emergency Funds Plan'!$F$27/365)^((1/12)*365)</f>
        <v>0</v>
      </c>
      <c r="D25" s="61">
        <f>(+$D24+'Emergency Funds Plan'!$I$28)*(1+'Emergency Funds Plan'!$F$28/365)^((1/12)*365)</f>
        <v>0</v>
      </c>
      <c r="E25" s="61">
        <f>(+$E24+'Emergency Funds Plan'!$I$29)*(1+'Emergency Funds Plan'!$F$29/365)^((1/12)*365)</f>
        <v>0</v>
      </c>
      <c r="F25" s="62">
        <f t="shared" si="0"/>
        <v>0</v>
      </c>
      <c r="G25">
        <f>IF(F25&gt;='Emergency Funds Plan'!$D$17,A25," ")</f>
        <v>24</v>
      </c>
    </row>
    <row r="26" spans="1:7" x14ac:dyDescent="0.3">
      <c r="A26">
        <v>25</v>
      </c>
      <c r="B26" s="61">
        <f>(+$B25+'Emergency Funds Plan'!$I$26)*(1+'Emergency Funds Plan'!$F$26/365)^((1/12)*365)</f>
        <v>0</v>
      </c>
      <c r="C26" s="61">
        <f>(+$C25+'Emergency Funds Plan'!$I$27)*(1+'Emergency Funds Plan'!$F$27/365)^((1/12)*365)</f>
        <v>0</v>
      </c>
      <c r="D26" s="61">
        <f>(+$D25+'Emergency Funds Plan'!$I$28)*(1+'Emergency Funds Plan'!$F$28/365)^((1/12)*365)</f>
        <v>0</v>
      </c>
      <c r="E26" s="61">
        <f>(+$E25+'Emergency Funds Plan'!$I$29)*(1+'Emergency Funds Plan'!$F$29/365)^((1/12)*365)</f>
        <v>0</v>
      </c>
      <c r="F26" s="62">
        <f t="shared" si="0"/>
        <v>0</v>
      </c>
      <c r="G26">
        <f>IF(F26&gt;='Emergency Funds Plan'!$D$17,A26," ")</f>
        <v>25</v>
      </c>
    </row>
    <row r="27" spans="1:7" x14ac:dyDescent="0.3">
      <c r="A27">
        <v>26</v>
      </c>
      <c r="B27" s="61">
        <f>(+$B26+'Emergency Funds Plan'!$I$26)*(1+'Emergency Funds Plan'!$F$26/365)^((1/12)*365)</f>
        <v>0</v>
      </c>
      <c r="C27" s="61">
        <f>(+$C26+'Emergency Funds Plan'!$I$27)*(1+'Emergency Funds Plan'!$F$27/365)^((1/12)*365)</f>
        <v>0</v>
      </c>
      <c r="D27" s="61">
        <f>(+$D26+'Emergency Funds Plan'!$I$28)*(1+'Emergency Funds Plan'!$F$28/365)^((1/12)*365)</f>
        <v>0</v>
      </c>
      <c r="E27" s="61">
        <f>(+$E26+'Emergency Funds Plan'!$I$29)*(1+'Emergency Funds Plan'!$F$29/365)^((1/12)*365)</f>
        <v>0</v>
      </c>
      <c r="F27" s="62">
        <f t="shared" si="0"/>
        <v>0</v>
      </c>
      <c r="G27">
        <f>IF(F27&gt;='Emergency Funds Plan'!$D$17,A27," ")</f>
        <v>26</v>
      </c>
    </row>
    <row r="28" spans="1:7" x14ac:dyDescent="0.3">
      <c r="A28">
        <v>27</v>
      </c>
      <c r="B28" s="61">
        <f>(+$B27+'Emergency Funds Plan'!$I$26)*(1+'Emergency Funds Plan'!$F$26/365)^((1/12)*365)</f>
        <v>0</v>
      </c>
      <c r="C28" s="61">
        <f>(+$C27+'Emergency Funds Plan'!$I$27)*(1+'Emergency Funds Plan'!$F$27/365)^((1/12)*365)</f>
        <v>0</v>
      </c>
      <c r="D28" s="61">
        <f>(+$D27+'Emergency Funds Plan'!$I$28)*(1+'Emergency Funds Plan'!$F$28/365)^((1/12)*365)</f>
        <v>0</v>
      </c>
      <c r="E28" s="61">
        <f>(+$E27+'Emergency Funds Plan'!$I$29)*(1+'Emergency Funds Plan'!$F$29/365)^((1/12)*365)</f>
        <v>0</v>
      </c>
      <c r="F28" s="62">
        <f t="shared" si="0"/>
        <v>0</v>
      </c>
      <c r="G28">
        <f>IF(F28&gt;='Emergency Funds Plan'!$D$17,A28," ")</f>
        <v>27</v>
      </c>
    </row>
    <row r="29" spans="1:7" x14ac:dyDescent="0.3">
      <c r="A29">
        <v>28</v>
      </c>
      <c r="B29" s="61">
        <f>(+$B28+'Emergency Funds Plan'!$I$26)*(1+'Emergency Funds Plan'!$F$26/365)^((1/12)*365)</f>
        <v>0</v>
      </c>
      <c r="C29" s="61">
        <f>(+$C28+'Emergency Funds Plan'!$I$27)*(1+'Emergency Funds Plan'!$F$27/365)^((1/12)*365)</f>
        <v>0</v>
      </c>
      <c r="D29" s="61">
        <f>(+$D28+'Emergency Funds Plan'!$I$28)*(1+'Emergency Funds Plan'!$F$28/365)^((1/12)*365)</f>
        <v>0</v>
      </c>
      <c r="E29" s="61">
        <f>(+$E28+'Emergency Funds Plan'!$I$29)*(1+'Emergency Funds Plan'!$F$29/365)^((1/12)*365)</f>
        <v>0</v>
      </c>
      <c r="F29" s="62">
        <f t="shared" si="0"/>
        <v>0</v>
      </c>
      <c r="G29">
        <f>IF(F29&gt;='Emergency Funds Plan'!$D$17,A29," ")</f>
        <v>28</v>
      </c>
    </row>
    <row r="30" spans="1:7" x14ac:dyDescent="0.3">
      <c r="A30">
        <v>29</v>
      </c>
      <c r="B30" s="61">
        <f>(+$B29+'Emergency Funds Plan'!$I$26)*(1+'Emergency Funds Plan'!$F$26/365)^((1/12)*365)</f>
        <v>0</v>
      </c>
      <c r="C30" s="61">
        <f>(+$C29+'Emergency Funds Plan'!$I$27)*(1+'Emergency Funds Plan'!$F$27/365)^((1/12)*365)</f>
        <v>0</v>
      </c>
      <c r="D30" s="61">
        <f>(+$D29+'Emergency Funds Plan'!$I$28)*(1+'Emergency Funds Plan'!$F$28/365)^((1/12)*365)</f>
        <v>0</v>
      </c>
      <c r="E30" s="61">
        <f>(+$E29+'Emergency Funds Plan'!$I$29)*(1+'Emergency Funds Plan'!$F$29/365)^((1/12)*365)</f>
        <v>0</v>
      </c>
      <c r="F30" s="62">
        <f t="shared" si="0"/>
        <v>0</v>
      </c>
      <c r="G30">
        <f>IF(F30&gt;='Emergency Funds Plan'!$D$17,A30," ")</f>
        <v>29</v>
      </c>
    </row>
    <row r="31" spans="1:7" x14ac:dyDescent="0.3">
      <c r="A31">
        <v>30</v>
      </c>
      <c r="B31" s="61">
        <f>(+$B30+'Emergency Funds Plan'!$I$26)*(1+'Emergency Funds Plan'!$F$26/365)^((1/12)*365)</f>
        <v>0</v>
      </c>
      <c r="C31" s="61">
        <f>(+$C30+'Emergency Funds Plan'!$I$27)*(1+'Emergency Funds Plan'!$F$27/365)^((1/12)*365)</f>
        <v>0</v>
      </c>
      <c r="D31" s="61">
        <f>(+$D30+'Emergency Funds Plan'!$I$28)*(1+'Emergency Funds Plan'!$F$28/365)^((1/12)*365)</f>
        <v>0</v>
      </c>
      <c r="E31" s="61">
        <f>(+$E30+'Emergency Funds Plan'!$I$29)*(1+'Emergency Funds Plan'!$F$29/365)^((1/12)*365)</f>
        <v>0</v>
      </c>
      <c r="F31" s="62">
        <f t="shared" si="0"/>
        <v>0</v>
      </c>
      <c r="G31">
        <f>IF(F31&gt;='Emergency Funds Plan'!$D$17,A31," ")</f>
        <v>30</v>
      </c>
    </row>
    <row r="32" spans="1:7" x14ac:dyDescent="0.3">
      <c r="A32">
        <v>31</v>
      </c>
      <c r="B32" s="61">
        <f>(+$B31+'Emergency Funds Plan'!$I$26)*(1+'Emergency Funds Plan'!$F$26/365)^((1/12)*365)</f>
        <v>0</v>
      </c>
      <c r="C32" s="61">
        <f>(+$C31+'Emergency Funds Plan'!$I$27)*(1+'Emergency Funds Plan'!$F$27/365)^((1/12)*365)</f>
        <v>0</v>
      </c>
      <c r="D32" s="61">
        <f>(+$D31+'Emergency Funds Plan'!$I$28)*(1+'Emergency Funds Plan'!$F$28/365)^((1/12)*365)</f>
        <v>0</v>
      </c>
      <c r="E32" s="61">
        <f>(+$E31+'Emergency Funds Plan'!$I$29)*(1+'Emergency Funds Plan'!$F$29/365)^((1/12)*365)</f>
        <v>0</v>
      </c>
      <c r="F32" s="62">
        <f t="shared" si="0"/>
        <v>0</v>
      </c>
      <c r="G32">
        <f>IF(F32&gt;='Emergency Funds Plan'!$D$17,A32," ")</f>
        <v>31</v>
      </c>
    </row>
    <row r="33" spans="1:7" x14ac:dyDescent="0.3">
      <c r="A33">
        <v>32</v>
      </c>
      <c r="B33" s="61">
        <f>(+$B32+'Emergency Funds Plan'!$I$26)*(1+'Emergency Funds Plan'!$F$26/365)^((1/12)*365)</f>
        <v>0</v>
      </c>
      <c r="C33" s="61">
        <f>(+$C32+'Emergency Funds Plan'!$I$27)*(1+'Emergency Funds Plan'!$F$27/365)^((1/12)*365)</f>
        <v>0</v>
      </c>
      <c r="D33" s="61">
        <f>(+$D32+'Emergency Funds Plan'!$I$28)*(1+'Emergency Funds Plan'!$F$28/365)^((1/12)*365)</f>
        <v>0</v>
      </c>
      <c r="E33" s="61">
        <f>(+$E32+'Emergency Funds Plan'!$I$29)*(1+'Emergency Funds Plan'!$F$29/365)^((1/12)*365)</f>
        <v>0</v>
      </c>
      <c r="F33" s="62">
        <f t="shared" si="0"/>
        <v>0</v>
      </c>
      <c r="G33">
        <f>IF(F33&gt;='Emergency Funds Plan'!$D$17,A33," ")</f>
        <v>32</v>
      </c>
    </row>
    <row r="34" spans="1:7" x14ac:dyDescent="0.3">
      <c r="A34">
        <v>33</v>
      </c>
      <c r="B34" s="61">
        <f>(+$B33+'Emergency Funds Plan'!$I$26)*(1+'Emergency Funds Plan'!$F$26/365)^((1/12)*365)</f>
        <v>0</v>
      </c>
      <c r="C34" s="61">
        <f>(+$C33+'Emergency Funds Plan'!$I$27)*(1+'Emergency Funds Plan'!$F$27/365)^((1/12)*365)</f>
        <v>0</v>
      </c>
      <c r="D34" s="61">
        <f>(+$D33+'Emergency Funds Plan'!$I$28)*(1+'Emergency Funds Plan'!$F$28/365)^((1/12)*365)</f>
        <v>0</v>
      </c>
      <c r="E34" s="61">
        <f>(+$E33+'Emergency Funds Plan'!$I$29)*(1+'Emergency Funds Plan'!$F$29/365)^((1/12)*365)</f>
        <v>0</v>
      </c>
      <c r="F34" s="62">
        <f t="shared" si="0"/>
        <v>0</v>
      </c>
      <c r="G34">
        <f>IF(F34&gt;='Emergency Funds Plan'!$D$17,A34," ")</f>
        <v>33</v>
      </c>
    </row>
    <row r="35" spans="1:7" x14ac:dyDescent="0.3">
      <c r="A35">
        <v>34</v>
      </c>
      <c r="B35" s="61">
        <f>(+$B34+'Emergency Funds Plan'!$I$26)*(1+'Emergency Funds Plan'!$F$26/365)^((1/12)*365)</f>
        <v>0</v>
      </c>
      <c r="C35" s="61">
        <f>(+$C34+'Emergency Funds Plan'!$I$27)*(1+'Emergency Funds Plan'!$F$27/365)^((1/12)*365)</f>
        <v>0</v>
      </c>
      <c r="D35" s="61">
        <f>(+$D34+'Emergency Funds Plan'!$I$28)*(1+'Emergency Funds Plan'!$F$28/365)^((1/12)*365)</f>
        <v>0</v>
      </c>
      <c r="E35" s="61">
        <f>(+$E34+'Emergency Funds Plan'!$I$29)*(1+'Emergency Funds Plan'!$F$29/365)^((1/12)*365)</f>
        <v>0</v>
      </c>
      <c r="F35" s="62">
        <f t="shared" si="0"/>
        <v>0</v>
      </c>
      <c r="G35">
        <f>IF(F35&gt;='Emergency Funds Plan'!$D$17,A35," ")</f>
        <v>34</v>
      </c>
    </row>
    <row r="36" spans="1:7" x14ac:dyDescent="0.3">
      <c r="A36">
        <v>35</v>
      </c>
      <c r="B36" s="61">
        <f>(+$B35+'Emergency Funds Plan'!$I$26)*(1+'Emergency Funds Plan'!$F$26/365)^((1/12)*365)</f>
        <v>0</v>
      </c>
      <c r="C36" s="61">
        <f>(+$C35+'Emergency Funds Plan'!$I$27)*(1+'Emergency Funds Plan'!$F$27/365)^((1/12)*365)</f>
        <v>0</v>
      </c>
      <c r="D36" s="61">
        <f>(+$D35+'Emergency Funds Plan'!$I$28)*(1+'Emergency Funds Plan'!$F$28/365)^((1/12)*365)</f>
        <v>0</v>
      </c>
      <c r="E36" s="61">
        <f>(+$E35+'Emergency Funds Plan'!$I$29)*(1+'Emergency Funds Plan'!$F$29/365)^((1/12)*365)</f>
        <v>0</v>
      </c>
      <c r="F36" s="62">
        <f t="shared" si="0"/>
        <v>0</v>
      </c>
      <c r="G36">
        <f>IF(F36&gt;='Emergency Funds Plan'!$D$17,A36," ")</f>
        <v>35</v>
      </c>
    </row>
    <row r="37" spans="1:7" x14ac:dyDescent="0.3">
      <c r="A37">
        <v>36</v>
      </c>
      <c r="B37" s="61">
        <f>(+$B36+'Emergency Funds Plan'!$I$26)*(1+'Emergency Funds Plan'!$F$26/365)^((1/12)*365)</f>
        <v>0</v>
      </c>
      <c r="C37" s="61">
        <f>(+$C36+'Emergency Funds Plan'!$I$27)*(1+'Emergency Funds Plan'!$F$27/365)^((1/12)*365)</f>
        <v>0</v>
      </c>
      <c r="D37" s="61">
        <f>(+$D36+'Emergency Funds Plan'!$I$28)*(1+'Emergency Funds Plan'!$F$28/365)^((1/12)*365)</f>
        <v>0</v>
      </c>
      <c r="E37" s="61">
        <f>(+$E36+'Emergency Funds Plan'!$I$29)*(1+'Emergency Funds Plan'!$F$29/365)^((1/12)*365)</f>
        <v>0</v>
      </c>
      <c r="F37" s="62">
        <f t="shared" si="0"/>
        <v>0</v>
      </c>
      <c r="G37">
        <f>IF(F37&gt;='Emergency Funds Plan'!$D$17,A37," ")</f>
        <v>36</v>
      </c>
    </row>
    <row r="38" spans="1:7" x14ac:dyDescent="0.3">
      <c r="A38">
        <v>37</v>
      </c>
      <c r="B38" s="61">
        <f>(+$B37+'Emergency Funds Plan'!$I$26)*(1+'Emergency Funds Plan'!$F$26/365)^((1/12)*365)</f>
        <v>0</v>
      </c>
      <c r="C38" s="61">
        <f>(+$C37+'Emergency Funds Plan'!$I$27)*(1+'Emergency Funds Plan'!$F$27/365)^((1/12)*365)</f>
        <v>0</v>
      </c>
      <c r="D38" s="61">
        <f>(+$D37+'Emergency Funds Plan'!$I$28)*(1+'Emergency Funds Plan'!$F$28/365)^((1/12)*365)</f>
        <v>0</v>
      </c>
      <c r="E38" s="61">
        <f>(+$E37+'Emergency Funds Plan'!$I$29)*(1+'Emergency Funds Plan'!$F$29/365)^((1/12)*365)</f>
        <v>0</v>
      </c>
      <c r="F38" s="62">
        <f t="shared" si="0"/>
        <v>0</v>
      </c>
      <c r="G38">
        <f>IF(F38&gt;='Emergency Funds Plan'!$D$17,A38," ")</f>
        <v>37</v>
      </c>
    </row>
    <row r="39" spans="1:7" x14ac:dyDescent="0.3">
      <c r="A39">
        <v>38</v>
      </c>
      <c r="B39" s="61">
        <f>(+$B38+'Emergency Funds Plan'!$I$26)*(1+'Emergency Funds Plan'!$F$26/365)^((1/12)*365)</f>
        <v>0</v>
      </c>
      <c r="C39" s="61">
        <f>(+$C38+'Emergency Funds Plan'!$I$27)*(1+'Emergency Funds Plan'!$F$27/365)^((1/12)*365)</f>
        <v>0</v>
      </c>
      <c r="D39" s="61">
        <f>(+$D38+'Emergency Funds Plan'!$I$28)*(1+'Emergency Funds Plan'!$F$28/365)^((1/12)*365)</f>
        <v>0</v>
      </c>
      <c r="E39" s="61">
        <f>(+$E38+'Emergency Funds Plan'!$I$29)*(1+'Emergency Funds Plan'!$F$29/365)^((1/12)*365)</f>
        <v>0</v>
      </c>
      <c r="F39" s="62">
        <f t="shared" si="0"/>
        <v>0</v>
      </c>
      <c r="G39">
        <f>IF(F39&gt;='Emergency Funds Plan'!$D$17,A39," ")</f>
        <v>38</v>
      </c>
    </row>
    <row r="40" spans="1:7" x14ac:dyDescent="0.3">
      <c r="A40">
        <v>39</v>
      </c>
      <c r="B40" s="61">
        <f>(+$B39+'Emergency Funds Plan'!$I$26)*(1+'Emergency Funds Plan'!$F$26/365)^((1/12)*365)</f>
        <v>0</v>
      </c>
      <c r="C40" s="61">
        <f>(+$C39+'Emergency Funds Plan'!$I$27)*(1+'Emergency Funds Plan'!$F$27/365)^((1/12)*365)</f>
        <v>0</v>
      </c>
      <c r="D40" s="61">
        <f>(+$D39+'Emergency Funds Plan'!$I$28)*(1+'Emergency Funds Plan'!$F$28/365)^((1/12)*365)</f>
        <v>0</v>
      </c>
      <c r="E40" s="61">
        <f>(+$E39+'Emergency Funds Plan'!$I$29)*(1+'Emergency Funds Plan'!$F$29/365)^((1/12)*365)</f>
        <v>0</v>
      </c>
      <c r="F40" s="62">
        <f t="shared" si="0"/>
        <v>0</v>
      </c>
      <c r="G40">
        <f>IF(F40&gt;='Emergency Funds Plan'!$D$17,A40," ")</f>
        <v>39</v>
      </c>
    </row>
    <row r="41" spans="1:7" x14ac:dyDescent="0.3">
      <c r="A41">
        <v>40</v>
      </c>
      <c r="B41" s="61">
        <f>(+$B40+'Emergency Funds Plan'!$I$26)*(1+'Emergency Funds Plan'!$F$26/365)^((1/12)*365)</f>
        <v>0</v>
      </c>
      <c r="C41" s="61">
        <f>(+$C40+'Emergency Funds Plan'!$I$27)*(1+'Emergency Funds Plan'!$F$27/365)^((1/12)*365)</f>
        <v>0</v>
      </c>
      <c r="D41" s="61">
        <f>(+$D40+'Emergency Funds Plan'!$I$28)*(1+'Emergency Funds Plan'!$F$28/365)^((1/12)*365)</f>
        <v>0</v>
      </c>
      <c r="E41" s="61">
        <f>(+$E40+'Emergency Funds Plan'!$I$29)*(1+'Emergency Funds Plan'!$F$29/365)^((1/12)*365)</f>
        <v>0</v>
      </c>
      <c r="F41" s="62">
        <f t="shared" si="0"/>
        <v>0</v>
      </c>
      <c r="G41">
        <f>IF(F41&gt;='Emergency Funds Plan'!$D$17,A41," ")</f>
        <v>40</v>
      </c>
    </row>
    <row r="42" spans="1:7" x14ac:dyDescent="0.3">
      <c r="A42">
        <v>41</v>
      </c>
      <c r="B42" s="61">
        <f>(+$B41+'Emergency Funds Plan'!$I$26)*(1+'Emergency Funds Plan'!$F$26/365)^((1/12)*365)</f>
        <v>0</v>
      </c>
      <c r="C42" s="61">
        <f>(+$C41+'Emergency Funds Plan'!$I$27)*(1+'Emergency Funds Plan'!$F$27/365)^((1/12)*365)</f>
        <v>0</v>
      </c>
      <c r="D42" s="61">
        <f>(+$D41+'Emergency Funds Plan'!$I$28)*(1+'Emergency Funds Plan'!$F$28/365)^((1/12)*365)</f>
        <v>0</v>
      </c>
      <c r="E42" s="61">
        <f>(+$E41+'Emergency Funds Plan'!$I$29)*(1+'Emergency Funds Plan'!$F$29/365)^((1/12)*365)</f>
        <v>0</v>
      </c>
      <c r="F42" s="62">
        <f t="shared" si="0"/>
        <v>0</v>
      </c>
      <c r="G42">
        <f>IF(F42&gt;='Emergency Funds Plan'!$D$17,A42," ")</f>
        <v>41</v>
      </c>
    </row>
    <row r="43" spans="1:7" x14ac:dyDescent="0.3">
      <c r="A43">
        <v>42</v>
      </c>
      <c r="B43" s="61">
        <f>(+$B42+'Emergency Funds Plan'!$I$26)*(1+'Emergency Funds Plan'!$F$26/365)^((1/12)*365)</f>
        <v>0</v>
      </c>
      <c r="C43" s="61">
        <f>(+$C42+'Emergency Funds Plan'!$I$27)*(1+'Emergency Funds Plan'!$F$27/365)^((1/12)*365)</f>
        <v>0</v>
      </c>
      <c r="D43" s="61">
        <f>(+$D42+'Emergency Funds Plan'!$I$28)*(1+'Emergency Funds Plan'!$F$28/365)^((1/12)*365)</f>
        <v>0</v>
      </c>
      <c r="E43" s="61">
        <f>(+$E42+'Emergency Funds Plan'!$I$29)*(1+'Emergency Funds Plan'!$F$29/365)^((1/12)*365)</f>
        <v>0</v>
      </c>
      <c r="F43" s="62">
        <f t="shared" si="0"/>
        <v>0</v>
      </c>
      <c r="G43">
        <f>IF(F43&gt;='Emergency Funds Plan'!$D$17,A43," ")</f>
        <v>42</v>
      </c>
    </row>
    <row r="44" spans="1:7" x14ac:dyDescent="0.3">
      <c r="A44">
        <v>43</v>
      </c>
      <c r="B44" s="61">
        <f>(+$B43+'Emergency Funds Plan'!$I$26)*(1+'Emergency Funds Plan'!$F$26/365)^((1/12)*365)</f>
        <v>0</v>
      </c>
      <c r="C44" s="61">
        <f>(+$C43+'Emergency Funds Plan'!$I$27)*(1+'Emergency Funds Plan'!$F$27/365)^((1/12)*365)</f>
        <v>0</v>
      </c>
      <c r="D44" s="61">
        <f>(+$D43+'Emergency Funds Plan'!$I$28)*(1+'Emergency Funds Plan'!$F$28/365)^((1/12)*365)</f>
        <v>0</v>
      </c>
      <c r="E44" s="61">
        <f>(+$E43+'Emergency Funds Plan'!$I$29)*(1+'Emergency Funds Plan'!$F$29/365)^((1/12)*365)</f>
        <v>0</v>
      </c>
      <c r="F44" s="62">
        <f t="shared" si="0"/>
        <v>0</v>
      </c>
      <c r="G44">
        <f>IF(F44&gt;='Emergency Funds Plan'!$D$17,A44," ")</f>
        <v>43</v>
      </c>
    </row>
    <row r="45" spans="1:7" x14ac:dyDescent="0.3">
      <c r="A45">
        <v>44</v>
      </c>
      <c r="B45" s="61">
        <f>(+$B44+'Emergency Funds Plan'!$I$26)*(1+'Emergency Funds Plan'!$F$26/365)^((1/12)*365)</f>
        <v>0</v>
      </c>
      <c r="C45" s="61">
        <f>(+$C44+'Emergency Funds Plan'!$I$27)*(1+'Emergency Funds Plan'!$F$27/365)^((1/12)*365)</f>
        <v>0</v>
      </c>
      <c r="D45" s="61">
        <f>(+$D44+'Emergency Funds Plan'!$I$28)*(1+'Emergency Funds Plan'!$F$28/365)^((1/12)*365)</f>
        <v>0</v>
      </c>
      <c r="E45" s="61">
        <f>(+$E44+'Emergency Funds Plan'!$I$29)*(1+'Emergency Funds Plan'!$F$29/365)^((1/12)*365)</f>
        <v>0</v>
      </c>
      <c r="F45" s="62">
        <f t="shared" si="0"/>
        <v>0</v>
      </c>
      <c r="G45">
        <f>IF(F45&gt;='Emergency Funds Plan'!$D$17,A45," ")</f>
        <v>44</v>
      </c>
    </row>
    <row r="46" spans="1:7" x14ac:dyDescent="0.3">
      <c r="A46">
        <v>45</v>
      </c>
      <c r="B46" s="61">
        <f>(+$B45+'Emergency Funds Plan'!$I$26)*(1+'Emergency Funds Plan'!$F$26/365)^((1/12)*365)</f>
        <v>0</v>
      </c>
      <c r="C46" s="61">
        <f>(+$C45+'Emergency Funds Plan'!$I$27)*(1+'Emergency Funds Plan'!$F$27/365)^((1/12)*365)</f>
        <v>0</v>
      </c>
      <c r="D46" s="61">
        <f>(+$D45+'Emergency Funds Plan'!$I$28)*(1+'Emergency Funds Plan'!$F$28/365)^((1/12)*365)</f>
        <v>0</v>
      </c>
      <c r="E46" s="61">
        <f>(+$E45+'Emergency Funds Plan'!$I$29)*(1+'Emergency Funds Plan'!$F$29/365)^((1/12)*365)</f>
        <v>0</v>
      </c>
      <c r="F46" s="62">
        <f t="shared" si="0"/>
        <v>0</v>
      </c>
      <c r="G46">
        <f>IF(F46&gt;='Emergency Funds Plan'!$D$17,A46," ")</f>
        <v>45</v>
      </c>
    </row>
    <row r="47" spans="1:7" x14ac:dyDescent="0.3">
      <c r="A47">
        <v>46</v>
      </c>
      <c r="B47" s="61">
        <f>(+$B46+'Emergency Funds Plan'!$I$26)*(1+'Emergency Funds Plan'!$F$26/365)^((1/12)*365)</f>
        <v>0</v>
      </c>
      <c r="C47" s="61">
        <f>(+$C46+'Emergency Funds Plan'!$I$27)*(1+'Emergency Funds Plan'!$F$27/365)^((1/12)*365)</f>
        <v>0</v>
      </c>
      <c r="D47" s="61">
        <f>(+$D46+'Emergency Funds Plan'!$I$28)*(1+'Emergency Funds Plan'!$F$28/365)^((1/12)*365)</f>
        <v>0</v>
      </c>
      <c r="E47" s="61">
        <f>(+$E46+'Emergency Funds Plan'!$I$29)*(1+'Emergency Funds Plan'!$F$29/365)^((1/12)*365)</f>
        <v>0</v>
      </c>
      <c r="F47" s="62">
        <f t="shared" si="0"/>
        <v>0</v>
      </c>
      <c r="G47">
        <f>IF(F47&gt;='Emergency Funds Plan'!$D$17,A47," ")</f>
        <v>46</v>
      </c>
    </row>
    <row r="48" spans="1:7" x14ac:dyDescent="0.3">
      <c r="A48">
        <v>47</v>
      </c>
      <c r="B48" s="61">
        <f>(+$B47+'Emergency Funds Plan'!$I$26)*(1+'Emergency Funds Plan'!$F$26/365)^((1/12)*365)</f>
        <v>0</v>
      </c>
      <c r="C48" s="61">
        <f>(+$C47+'Emergency Funds Plan'!$I$27)*(1+'Emergency Funds Plan'!$F$27/365)^((1/12)*365)</f>
        <v>0</v>
      </c>
      <c r="D48" s="61">
        <f>(+$D47+'Emergency Funds Plan'!$I$28)*(1+'Emergency Funds Plan'!$F$28/365)^((1/12)*365)</f>
        <v>0</v>
      </c>
      <c r="E48" s="61">
        <f>(+$E47+'Emergency Funds Plan'!$I$29)*(1+'Emergency Funds Plan'!$F$29/365)^((1/12)*365)</f>
        <v>0</v>
      </c>
      <c r="F48" s="62">
        <f t="shared" si="0"/>
        <v>0</v>
      </c>
      <c r="G48">
        <f>IF(F48&gt;='Emergency Funds Plan'!$D$17,A48," ")</f>
        <v>47</v>
      </c>
    </row>
    <row r="49" spans="1:7" x14ac:dyDescent="0.3">
      <c r="A49">
        <v>48</v>
      </c>
      <c r="B49" s="61">
        <f>(+$B48+'Emergency Funds Plan'!$I$26)*(1+'Emergency Funds Plan'!$F$26/365)^((1/12)*365)</f>
        <v>0</v>
      </c>
      <c r="C49" s="61">
        <f>(+$C48+'Emergency Funds Plan'!$I$27)*(1+'Emergency Funds Plan'!$F$27/365)^((1/12)*365)</f>
        <v>0</v>
      </c>
      <c r="D49" s="61">
        <f>(+$D48+'Emergency Funds Plan'!$I$28)*(1+'Emergency Funds Plan'!$F$28/365)^((1/12)*365)</f>
        <v>0</v>
      </c>
      <c r="E49" s="61">
        <f>(+$E48+'Emergency Funds Plan'!$I$29)*(1+'Emergency Funds Plan'!$F$29/365)^((1/12)*365)</f>
        <v>0</v>
      </c>
      <c r="F49" s="62">
        <f t="shared" si="0"/>
        <v>0</v>
      </c>
      <c r="G49">
        <f>IF(F49&gt;='Emergency Funds Plan'!$D$17,A49," ")</f>
        <v>48</v>
      </c>
    </row>
    <row r="50" spans="1:7" x14ac:dyDescent="0.3">
      <c r="A50">
        <v>49</v>
      </c>
      <c r="B50" s="61">
        <f>(+$B49+'Emergency Funds Plan'!$I$26)*(1+'Emergency Funds Plan'!$F$26/365)^((1/12)*365)</f>
        <v>0</v>
      </c>
      <c r="C50" s="61">
        <f>(+$C49+'Emergency Funds Plan'!$I$27)*(1+'Emergency Funds Plan'!$F$27/365)^((1/12)*365)</f>
        <v>0</v>
      </c>
      <c r="D50" s="61">
        <f>(+$D49+'Emergency Funds Plan'!$I$28)*(1+'Emergency Funds Plan'!$F$28/365)^((1/12)*365)</f>
        <v>0</v>
      </c>
      <c r="E50" s="61">
        <f>(+$E49+'Emergency Funds Plan'!$I$29)*(1+'Emergency Funds Plan'!$F$29/365)^((1/12)*365)</f>
        <v>0</v>
      </c>
      <c r="F50" s="62">
        <f t="shared" si="0"/>
        <v>0</v>
      </c>
      <c r="G50">
        <f>IF(F50&gt;='Emergency Funds Plan'!$D$17,A50," ")</f>
        <v>49</v>
      </c>
    </row>
    <row r="51" spans="1:7" x14ac:dyDescent="0.3">
      <c r="A51">
        <v>50</v>
      </c>
      <c r="B51" s="61">
        <f>(+$B50+'Emergency Funds Plan'!$I$26)*(1+'Emergency Funds Plan'!$F$26/365)^((1/12)*365)</f>
        <v>0</v>
      </c>
      <c r="C51" s="61">
        <f>(+$C50+'Emergency Funds Plan'!$I$27)*(1+'Emergency Funds Plan'!$F$27/365)^((1/12)*365)</f>
        <v>0</v>
      </c>
      <c r="D51" s="61">
        <f>(+$D50+'Emergency Funds Plan'!$I$28)*(1+'Emergency Funds Plan'!$F$28/365)^((1/12)*365)</f>
        <v>0</v>
      </c>
      <c r="E51" s="61">
        <f>(+$E50+'Emergency Funds Plan'!$I$29)*(1+'Emergency Funds Plan'!$F$29/365)^((1/12)*365)</f>
        <v>0</v>
      </c>
      <c r="F51" s="62">
        <f t="shared" si="0"/>
        <v>0</v>
      </c>
      <c r="G51">
        <f>IF(F51&gt;='Emergency Funds Plan'!$D$17,A51," ")</f>
        <v>50</v>
      </c>
    </row>
    <row r="52" spans="1:7" x14ac:dyDescent="0.3">
      <c r="A52">
        <v>51</v>
      </c>
      <c r="B52" s="61">
        <f>(+$B51+'Emergency Funds Plan'!$I$26)*(1+'Emergency Funds Plan'!$F$26/365)^((1/12)*365)</f>
        <v>0</v>
      </c>
      <c r="C52" s="61">
        <f>(+$C51+'Emergency Funds Plan'!$I$27)*(1+'Emergency Funds Plan'!$F$27/365)^((1/12)*365)</f>
        <v>0</v>
      </c>
      <c r="D52" s="61">
        <f>(+$D51+'Emergency Funds Plan'!$I$28)*(1+'Emergency Funds Plan'!$F$28/365)^((1/12)*365)</f>
        <v>0</v>
      </c>
      <c r="E52" s="61">
        <f>(+$E51+'Emergency Funds Plan'!$I$29)*(1+'Emergency Funds Plan'!$F$29/365)^((1/12)*365)</f>
        <v>0</v>
      </c>
      <c r="F52" s="62">
        <f t="shared" si="0"/>
        <v>0</v>
      </c>
      <c r="G52">
        <f>IF(F52&gt;='Emergency Funds Plan'!$D$17,A52," ")</f>
        <v>51</v>
      </c>
    </row>
    <row r="53" spans="1:7" x14ac:dyDescent="0.3">
      <c r="A53">
        <v>52</v>
      </c>
      <c r="B53" s="61">
        <f>(+$B52+'Emergency Funds Plan'!$I$26)*(1+'Emergency Funds Plan'!$F$26/365)^((1/12)*365)</f>
        <v>0</v>
      </c>
      <c r="C53" s="61">
        <f>(+$C52+'Emergency Funds Plan'!$I$27)*(1+'Emergency Funds Plan'!$F$27/365)^((1/12)*365)</f>
        <v>0</v>
      </c>
      <c r="D53" s="61">
        <f>(+$D52+'Emergency Funds Plan'!$I$28)*(1+'Emergency Funds Plan'!$F$28/365)^((1/12)*365)</f>
        <v>0</v>
      </c>
      <c r="E53" s="61">
        <f>(+$E52+'Emergency Funds Plan'!$I$29)*(1+'Emergency Funds Plan'!$F$29/365)^((1/12)*365)</f>
        <v>0</v>
      </c>
      <c r="F53" s="62">
        <f t="shared" si="0"/>
        <v>0</v>
      </c>
      <c r="G53">
        <f>IF(F53&gt;='Emergency Funds Plan'!$D$17,A53," ")</f>
        <v>52</v>
      </c>
    </row>
    <row r="54" spans="1:7" x14ac:dyDescent="0.3">
      <c r="A54">
        <v>53</v>
      </c>
      <c r="B54" s="61">
        <f>(+$B53+'Emergency Funds Plan'!$I$26)*(1+'Emergency Funds Plan'!$F$26/365)^((1/12)*365)</f>
        <v>0</v>
      </c>
      <c r="C54" s="61">
        <f>(+$C53+'Emergency Funds Plan'!$I$27)*(1+'Emergency Funds Plan'!$F$27/365)^((1/12)*365)</f>
        <v>0</v>
      </c>
      <c r="D54" s="61">
        <f>(+$D53+'Emergency Funds Plan'!$I$28)*(1+'Emergency Funds Plan'!$F$28/365)^((1/12)*365)</f>
        <v>0</v>
      </c>
      <c r="E54" s="61">
        <f>(+$E53+'Emergency Funds Plan'!$I$29)*(1+'Emergency Funds Plan'!$F$29/365)^((1/12)*365)</f>
        <v>0</v>
      </c>
      <c r="F54" s="62">
        <f t="shared" si="0"/>
        <v>0</v>
      </c>
      <c r="G54">
        <f>IF(F54&gt;='Emergency Funds Plan'!$D$17,A54," ")</f>
        <v>53</v>
      </c>
    </row>
    <row r="55" spans="1:7" x14ac:dyDescent="0.3">
      <c r="A55">
        <v>54</v>
      </c>
      <c r="B55" s="61">
        <f>(+$B54+'Emergency Funds Plan'!$I$26)*(1+'Emergency Funds Plan'!$F$26/365)^((1/12)*365)</f>
        <v>0</v>
      </c>
      <c r="C55" s="61">
        <f>(+$C54+'Emergency Funds Plan'!$I$27)*(1+'Emergency Funds Plan'!$F$27/365)^((1/12)*365)</f>
        <v>0</v>
      </c>
      <c r="D55" s="61">
        <f>(+$D54+'Emergency Funds Plan'!$I$28)*(1+'Emergency Funds Plan'!$F$28/365)^((1/12)*365)</f>
        <v>0</v>
      </c>
      <c r="E55" s="61">
        <f>(+$E54+'Emergency Funds Plan'!$I$29)*(1+'Emergency Funds Plan'!$F$29/365)^((1/12)*365)</f>
        <v>0</v>
      </c>
      <c r="F55" s="62">
        <f t="shared" si="0"/>
        <v>0</v>
      </c>
      <c r="G55">
        <f>IF(F55&gt;='Emergency Funds Plan'!$D$17,A55," ")</f>
        <v>54</v>
      </c>
    </row>
    <row r="56" spans="1:7" x14ac:dyDescent="0.3">
      <c r="A56">
        <v>55</v>
      </c>
      <c r="B56" s="61">
        <f>(+$B55+'Emergency Funds Plan'!$I$26)*(1+'Emergency Funds Plan'!$F$26/365)^((1/12)*365)</f>
        <v>0</v>
      </c>
      <c r="C56" s="61">
        <f>(+$C55+'Emergency Funds Plan'!$I$27)*(1+'Emergency Funds Plan'!$F$27/365)^((1/12)*365)</f>
        <v>0</v>
      </c>
      <c r="D56" s="61">
        <f>(+$D55+'Emergency Funds Plan'!$I$28)*(1+'Emergency Funds Plan'!$F$28/365)^((1/12)*365)</f>
        <v>0</v>
      </c>
      <c r="E56" s="61">
        <f>(+$E55+'Emergency Funds Plan'!$I$29)*(1+'Emergency Funds Plan'!$F$29/365)^((1/12)*365)</f>
        <v>0</v>
      </c>
      <c r="F56" s="62">
        <f t="shared" si="0"/>
        <v>0</v>
      </c>
      <c r="G56">
        <f>IF(F56&gt;='Emergency Funds Plan'!$D$17,A56," ")</f>
        <v>55</v>
      </c>
    </row>
    <row r="57" spans="1:7" x14ac:dyDescent="0.3">
      <c r="A57">
        <v>56</v>
      </c>
      <c r="B57" s="61">
        <f>(+$B56+'Emergency Funds Plan'!$I$26)*(1+'Emergency Funds Plan'!$F$26/365)^((1/12)*365)</f>
        <v>0</v>
      </c>
      <c r="C57" s="61">
        <f>(+$C56+'Emergency Funds Plan'!$I$27)*(1+'Emergency Funds Plan'!$F$27/365)^((1/12)*365)</f>
        <v>0</v>
      </c>
      <c r="D57" s="61">
        <f>(+$D56+'Emergency Funds Plan'!$I$28)*(1+'Emergency Funds Plan'!$F$28/365)^((1/12)*365)</f>
        <v>0</v>
      </c>
      <c r="E57" s="61">
        <f>(+$E56+'Emergency Funds Plan'!$I$29)*(1+'Emergency Funds Plan'!$F$29/365)^((1/12)*365)</f>
        <v>0</v>
      </c>
      <c r="F57" s="62">
        <f t="shared" si="0"/>
        <v>0</v>
      </c>
      <c r="G57">
        <f>IF(F57&gt;='Emergency Funds Plan'!$D$17,A57," ")</f>
        <v>56</v>
      </c>
    </row>
    <row r="58" spans="1:7" x14ac:dyDescent="0.3">
      <c r="A58">
        <v>57</v>
      </c>
      <c r="B58" s="61">
        <f>(+$B57+'Emergency Funds Plan'!$I$26)*(1+'Emergency Funds Plan'!$F$26/365)^((1/12)*365)</f>
        <v>0</v>
      </c>
      <c r="C58" s="61">
        <f>(+$C57+'Emergency Funds Plan'!$I$27)*(1+'Emergency Funds Plan'!$F$27/365)^((1/12)*365)</f>
        <v>0</v>
      </c>
      <c r="D58" s="61">
        <f>(+$D57+'Emergency Funds Plan'!$I$28)*(1+'Emergency Funds Plan'!$F$28/365)^((1/12)*365)</f>
        <v>0</v>
      </c>
      <c r="E58" s="61">
        <f>(+$E57+'Emergency Funds Plan'!$I$29)*(1+'Emergency Funds Plan'!$F$29/365)^((1/12)*365)</f>
        <v>0</v>
      </c>
      <c r="F58" s="62">
        <f t="shared" si="0"/>
        <v>0</v>
      </c>
      <c r="G58">
        <f>IF(F58&gt;='Emergency Funds Plan'!$D$17,A58," ")</f>
        <v>57</v>
      </c>
    </row>
    <row r="59" spans="1:7" x14ac:dyDescent="0.3">
      <c r="A59">
        <v>58</v>
      </c>
      <c r="B59" s="61">
        <f>(+$B58+'Emergency Funds Plan'!$I$26)*(1+'Emergency Funds Plan'!$F$26/365)^((1/12)*365)</f>
        <v>0</v>
      </c>
      <c r="C59" s="61">
        <f>(+$C58+'Emergency Funds Plan'!$I$27)*(1+'Emergency Funds Plan'!$F$27/365)^((1/12)*365)</f>
        <v>0</v>
      </c>
      <c r="D59" s="61">
        <f>(+$D58+'Emergency Funds Plan'!$I$28)*(1+'Emergency Funds Plan'!$F$28/365)^((1/12)*365)</f>
        <v>0</v>
      </c>
      <c r="E59" s="61">
        <f>(+$E58+'Emergency Funds Plan'!$I$29)*(1+'Emergency Funds Plan'!$F$29/365)^((1/12)*365)</f>
        <v>0</v>
      </c>
      <c r="F59" s="62">
        <f t="shared" si="0"/>
        <v>0</v>
      </c>
      <c r="G59">
        <f>IF(F59&gt;='Emergency Funds Plan'!$D$17,A59," ")</f>
        <v>58</v>
      </c>
    </row>
    <row r="60" spans="1:7" x14ac:dyDescent="0.3">
      <c r="A60">
        <v>59</v>
      </c>
      <c r="B60" s="61">
        <f>(+$B59+'Emergency Funds Plan'!$I$26)*(1+'Emergency Funds Plan'!$F$26/365)^((1/12)*365)</f>
        <v>0</v>
      </c>
      <c r="C60" s="61">
        <f>(+$C59+'Emergency Funds Plan'!$I$27)*(1+'Emergency Funds Plan'!$F$27/365)^((1/12)*365)</f>
        <v>0</v>
      </c>
      <c r="D60" s="61">
        <f>(+$D59+'Emergency Funds Plan'!$I$28)*(1+'Emergency Funds Plan'!$F$28/365)^((1/12)*365)</f>
        <v>0</v>
      </c>
      <c r="E60" s="61">
        <f>(+$E59+'Emergency Funds Plan'!$I$29)*(1+'Emergency Funds Plan'!$F$29/365)^((1/12)*365)</f>
        <v>0</v>
      </c>
      <c r="F60" s="62">
        <f t="shared" si="0"/>
        <v>0</v>
      </c>
      <c r="G60">
        <f>IF(F60&gt;='Emergency Funds Plan'!$D$17,A60," ")</f>
        <v>59</v>
      </c>
    </row>
    <row r="61" spans="1:7" x14ac:dyDescent="0.3">
      <c r="A61">
        <v>60</v>
      </c>
      <c r="B61" s="61">
        <f>(+$B60+'Emergency Funds Plan'!$I$26)*(1+'Emergency Funds Plan'!$F$26/365)^((1/12)*365)</f>
        <v>0</v>
      </c>
      <c r="C61" s="61">
        <f>(+$C60+'Emergency Funds Plan'!$I$27)*(1+'Emergency Funds Plan'!$F$27/365)^((1/12)*365)</f>
        <v>0</v>
      </c>
      <c r="D61" s="61">
        <f>(+$D60+'Emergency Funds Plan'!$I$28)*(1+'Emergency Funds Plan'!$F$28/365)^((1/12)*365)</f>
        <v>0</v>
      </c>
      <c r="E61" s="61">
        <f>(+$E60+'Emergency Funds Plan'!$I$29)*(1+'Emergency Funds Plan'!$F$29/365)^((1/12)*365)</f>
        <v>0</v>
      </c>
      <c r="F61" s="62">
        <f t="shared" si="0"/>
        <v>0</v>
      </c>
      <c r="G61">
        <f>IF(F61&gt;='Emergency Funds Plan'!$D$17,A61," ")</f>
        <v>60</v>
      </c>
    </row>
    <row r="62" spans="1:7" x14ac:dyDescent="0.3">
      <c r="A62">
        <v>61</v>
      </c>
      <c r="B62" s="61">
        <f>(+$B61+'Emergency Funds Plan'!$I$26)*(1+'Emergency Funds Plan'!$F$26/365)^((1/12)*365)</f>
        <v>0</v>
      </c>
      <c r="C62" s="61">
        <f>(+$C61+'Emergency Funds Plan'!$I$27)*(1+'Emergency Funds Plan'!$F$27/365)^((1/12)*365)</f>
        <v>0</v>
      </c>
      <c r="D62" s="61">
        <f>(+$D61+'Emergency Funds Plan'!$I$28)*(1+'Emergency Funds Plan'!$F$28/365)^((1/12)*365)</f>
        <v>0</v>
      </c>
      <c r="E62" s="61">
        <f>(+$E61+'Emergency Funds Plan'!$I$29)*(1+'Emergency Funds Plan'!$F$29/365)^((1/12)*365)</f>
        <v>0</v>
      </c>
      <c r="F62" s="62">
        <f t="shared" si="0"/>
        <v>0</v>
      </c>
      <c r="G62">
        <f>IF(F62&gt;='Emergency Funds Plan'!$D$17,A62," ")</f>
        <v>61</v>
      </c>
    </row>
    <row r="63" spans="1:7" x14ac:dyDescent="0.3">
      <c r="A63">
        <v>62</v>
      </c>
      <c r="B63" s="61">
        <f>(+$B62+'Emergency Funds Plan'!$I$26)*(1+'Emergency Funds Plan'!$F$26/365)^((1/12)*365)</f>
        <v>0</v>
      </c>
      <c r="C63" s="61">
        <f>(+$C62+'Emergency Funds Plan'!$I$27)*(1+'Emergency Funds Plan'!$F$27/365)^((1/12)*365)</f>
        <v>0</v>
      </c>
      <c r="D63" s="61">
        <f>(+$D62+'Emergency Funds Plan'!$I$28)*(1+'Emergency Funds Plan'!$F$28/365)^((1/12)*365)</f>
        <v>0</v>
      </c>
      <c r="E63" s="61">
        <f>(+$E62+'Emergency Funds Plan'!$I$29)*(1+'Emergency Funds Plan'!$F$29/365)^((1/12)*365)</f>
        <v>0</v>
      </c>
      <c r="F63" s="62">
        <f t="shared" si="0"/>
        <v>0</v>
      </c>
      <c r="G63">
        <f>IF(F63&gt;='Emergency Funds Plan'!$D$17,A63," ")</f>
        <v>62</v>
      </c>
    </row>
    <row r="64" spans="1:7" x14ac:dyDescent="0.3">
      <c r="A64">
        <v>63</v>
      </c>
      <c r="B64" s="61">
        <f>(+$B63+'Emergency Funds Plan'!$I$26)*(1+'Emergency Funds Plan'!$F$26/365)^((1/12)*365)</f>
        <v>0</v>
      </c>
      <c r="C64" s="61">
        <f>(+$C63+'Emergency Funds Plan'!$I$27)*(1+'Emergency Funds Plan'!$F$27/365)^((1/12)*365)</f>
        <v>0</v>
      </c>
      <c r="D64" s="61">
        <f>(+$D63+'Emergency Funds Plan'!$I$28)*(1+'Emergency Funds Plan'!$F$28/365)^((1/12)*365)</f>
        <v>0</v>
      </c>
      <c r="E64" s="61">
        <f>(+$E63+'Emergency Funds Plan'!$I$29)*(1+'Emergency Funds Plan'!$F$29/365)^((1/12)*365)</f>
        <v>0</v>
      </c>
      <c r="F64" s="62">
        <f t="shared" si="0"/>
        <v>0</v>
      </c>
      <c r="G64">
        <f>IF(F64&gt;='Emergency Funds Plan'!$D$17,A64," ")</f>
        <v>63</v>
      </c>
    </row>
    <row r="65" spans="1:7" x14ac:dyDescent="0.3">
      <c r="A65">
        <v>64</v>
      </c>
      <c r="B65" s="61">
        <f>(+$B64+'Emergency Funds Plan'!$I$26)*(1+'Emergency Funds Plan'!$F$26/365)^((1/12)*365)</f>
        <v>0</v>
      </c>
      <c r="C65" s="61">
        <f>(+$C64+'Emergency Funds Plan'!$I$27)*(1+'Emergency Funds Plan'!$F$27/365)^((1/12)*365)</f>
        <v>0</v>
      </c>
      <c r="D65" s="61">
        <f>(+$D64+'Emergency Funds Plan'!$I$28)*(1+'Emergency Funds Plan'!$F$28/365)^((1/12)*365)</f>
        <v>0</v>
      </c>
      <c r="E65" s="61">
        <f>(+$E64+'Emergency Funds Plan'!$I$29)*(1+'Emergency Funds Plan'!$F$29/365)^((1/12)*365)</f>
        <v>0</v>
      </c>
      <c r="F65" s="62">
        <f t="shared" si="0"/>
        <v>0</v>
      </c>
      <c r="G65">
        <f>IF(F65&gt;='Emergency Funds Plan'!$D$17,A65," ")</f>
        <v>64</v>
      </c>
    </row>
    <row r="66" spans="1:7" x14ac:dyDescent="0.3">
      <c r="A66">
        <v>65</v>
      </c>
      <c r="B66" s="61">
        <f>(+$B65+'Emergency Funds Plan'!$I$26)*(1+'Emergency Funds Plan'!$F$26/365)^((1/12)*365)</f>
        <v>0</v>
      </c>
      <c r="C66" s="61">
        <f>(+$C65+'Emergency Funds Plan'!$I$27)*(1+'Emergency Funds Plan'!$F$27/365)^((1/12)*365)</f>
        <v>0</v>
      </c>
      <c r="D66" s="61">
        <f>(+$D65+'Emergency Funds Plan'!$I$28)*(1+'Emergency Funds Plan'!$F$28/365)^((1/12)*365)</f>
        <v>0</v>
      </c>
      <c r="E66" s="61">
        <f>(+$E65+'Emergency Funds Plan'!$I$29)*(1+'Emergency Funds Plan'!$F$29/365)^((1/12)*365)</f>
        <v>0</v>
      </c>
      <c r="F66" s="62">
        <f t="shared" si="0"/>
        <v>0</v>
      </c>
      <c r="G66">
        <f>IF(F66&gt;='Emergency Funds Plan'!$D$17,A66," ")</f>
        <v>65</v>
      </c>
    </row>
    <row r="67" spans="1:7" x14ac:dyDescent="0.3">
      <c r="A67">
        <v>66</v>
      </c>
      <c r="B67" s="61">
        <f>(+$B66+'Emergency Funds Plan'!$I$26)*(1+'Emergency Funds Plan'!$F$26/365)^((1/12)*365)</f>
        <v>0</v>
      </c>
      <c r="C67" s="61">
        <f>(+$C66+'Emergency Funds Plan'!$I$27)*(1+'Emergency Funds Plan'!$F$27/365)^((1/12)*365)</f>
        <v>0</v>
      </c>
      <c r="D67" s="61">
        <f>(+$D66+'Emergency Funds Plan'!$I$28)*(1+'Emergency Funds Plan'!$F$28/365)^((1/12)*365)</f>
        <v>0</v>
      </c>
      <c r="E67" s="61">
        <f>(+$E66+'Emergency Funds Plan'!$I$29)*(1+'Emergency Funds Plan'!$F$29/365)^((1/12)*365)</f>
        <v>0</v>
      </c>
      <c r="F67" s="62">
        <f t="shared" ref="F67:F120" si="1">SUM(B67:E67)</f>
        <v>0</v>
      </c>
      <c r="G67">
        <f>IF(F67&gt;='Emergency Funds Plan'!$D$17,A67," ")</f>
        <v>66</v>
      </c>
    </row>
    <row r="68" spans="1:7" x14ac:dyDescent="0.3">
      <c r="A68">
        <v>67</v>
      </c>
      <c r="B68" s="61">
        <f>(+$B67+'Emergency Funds Plan'!$I$26)*(1+'Emergency Funds Plan'!$F$26/365)^((1/12)*365)</f>
        <v>0</v>
      </c>
      <c r="C68" s="61">
        <f>(+$C67+'Emergency Funds Plan'!$I$27)*(1+'Emergency Funds Plan'!$F$27/365)^((1/12)*365)</f>
        <v>0</v>
      </c>
      <c r="D68" s="61">
        <f>(+$D67+'Emergency Funds Plan'!$I$28)*(1+'Emergency Funds Plan'!$F$28/365)^((1/12)*365)</f>
        <v>0</v>
      </c>
      <c r="E68" s="61">
        <f>(+$E67+'Emergency Funds Plan'!$I$29)*(1+'Emergency Funds Plan'!$F$29/365)^((1/12)*365)</f>
        <v>0</v>
      </c>
      <c r="F68" s="62">
        <f t="shared" si="1"/>
        <v>0</v>
      </c>
      <c r="G68">
        <f>IF(F68&gt;='Emergency Funds Plan'!$D$17,A68," ")</f>
        <v>67</v>
      </c>
    </row>
    <row r="69" spans="1:7" x14ac:dyDescent="0.3">
      <c r="A69">
        <v>68</v>
      </c>
      <c r="B69" s="61">
        <f>(+$B68+'Emergency Funds Plan'!$I$26)*(1+'Emergency Funds Plan'!$F$26/365)^((1/12)*365)</f>
        <v>0</v>
      </c>
      <c r="C69" s="61">
        <f>(+$C68+'Emergency Funds Plan'!$I$27)*(1+'Emergency Funds Plan'!$F$27/365)^((1/12)*365)</f>
        <v>0</v>
      </c>
      <c r="D69" s="61">
        <f>(+$D68+'Emergency Funds Plan'!$I$28)*(1+'Emergency Funds Plan'!$F$28/365)^((1/12)*365)</f>
        <v>0</v>
      </c>
      <c r="E69" s="61">
        <f>(+$E68+'Emergency Funds Plan'!$I$29)*(1+'Emergency Funds Plan'!$F$29/365)^((1/12)*365)</f>
        <v>0</v>
      </c>
      <c r="F69" s="62">
        <f t="shared" si="1"/>
        <v>0</v>
      </c>
      <c r="G69">
        <f>IF(F69&gt;='Emergency Funds Plan'!$D$17,A69," ")</f>
        <v>68</v>
      </c>
    </row>
    <row r="70" spans="1:7" x14ac:dyDescent="0.3">
      <c r="A70">
        <v>69</v>
      </c>
      <c r="B70" s="61">
        <f>(+$B69+'Emergency Funds Plan'!$I$26)*(1+'Emergency Funds Plan'!$F$26/365)^((1/12)*365)</f>
        <v>0</v>
      </c>
      <c r="C70" s="61">
        <f>(+$C69+'Emergency Funds Plan'!$I$27)*(1+'Emergency Funds Plan'!$F$27/365)^((1/12)*365)</f>
        <v>0</v>
      </c>
      <c r="D70" s="61">
        <f>(+$D69+'Emergency Funds Plan'!$I$28)*(1+'Emergency Funds Plan'!$F$28/365)^((1/12)*365)</f>
        <v>0</v>
      </c>
      <c r="E70" s="61">
        <f>(+$E69+'Emergency Funds Plan'!$I$29)*(1+'Emergency Funds Plan'!$F$29/365)^((1/12)*365)</f>
        <v>0</v>
      </c>
      <c r="F70" s="62">
        <f t="shared" si="1"/>
        <v>0</v>
      </c>
      <c r="G70">
        <f>IF(F70&gt;='Emergency Funds Plan'!$D$17,A70," ")</f>
        <v>69</v>
      </c>
    </row>
    <row r="71" spans="1:7" x14ac:dyDescent="0.3">
      <c r="A71">
        <v>70</v>
      </c>
      <c r="B71" s="61">
        <f>(+$B70+'Emergency Funds Plan'!$I$26)*(1+'Emergency Funds Plan'!$F$26/365)^((1/12)*365)</f>
        <v>0</v>
      </c>
      <c r="C71" s="61">
        <f>(+$C70+'Emergency Funds Plan'!$I$27)*(1+'Emergency Funds Plan'!$F$27/365)^((1/12)*365)</f>
        <v>0</v>
      </c>
      <c r="D71" s="61">
        <f>(+$D70+'Emergency Funds Plan'!$I$28)*(1+'Emergency Funds Plan'!$F$28/365)^((1/12)*365)</f>
        <v>0</v>
      </c>
      <c r="E71" s="61">
        <f>(+$E70+'Emergency Funds Plan'!$I$29)*(1+'Emergency Funds Plan'!$F$29/365)^((1/12)*365)</f>
        <v>0</v>
      </c>
      <c r="F71" s="62">
        <f t="shared" si="1"/>
        <v>0</v>
      </c>
      <c r="G71">
        <f>IF(F71&gt;='Emergency Funds Plan'!$D$17,A71," ")</f>
        <v>70</v>
      </c>
    </row>
    <row r="72" spans="1:7" x14ac:dyDescent="0.3">
      <c r="A72">
        <v>71</v>
      </c>
      <c r="B72" s="61">
        <f>(+$B71+'Emergency Funds Plan'!$I$26)*(1+'Emergency Funds Plan'!$F$26/365)^((1/12)*365)</f>
        <v>0</v>
      </c>
      <c r="C72" s="61">
        <f>(+$C71+'Emergency Funds Plan'!$I$27)*(1+'Emergency Funds Plan'!$F$27/365)^((1/12)*365)</f>
        <v>0</v>
      </c>
      <c r="D72" s="61">
        <f>(+$D71+'Emergency Funds Plan'!$I$28)*(1+'Emergency Funds Plan'!$F$28/365)^((1/12)*365)</f>
        <v>0</v>
      </c>
      <c r="E72" s="61">
        <f>(+$E71+'Emergency Funds Plan'!$I$29)*(1+'Emergency Funds Plan'!$F$29/365)^((1/12)*365)</f>
        <v>0</v>
      </c>
      <c r="F72" s="62">
        <f t="shared" si="1"/>
        <v>0</v>
      </c>
      <c r="G72">
        <f>IF(F72&gt;='Emergency Funds Plan'!$D$17,A72," ")</f>
        <v>71</v>
      </c>
    </row>
    <row r="73" spans="1:7" x14ac:dyDescent="0.3">
      <c r="A73">
        <v>72</v>
      </c>
      <c r="B73" s="61">
        <f>(+$B72+'Emergency Funds Plan'!$I$26)*(1+'Emergency Funds Plan'!$F$26/365)^((1/12)*365)</f>
        <v>0</v>
      </c>
      <c r="C73" s="61">
        <f>(+$C72+'Emergency Funds Plan'!$I$27)*(1+'Emergency Funds Plan'!$F$27/365)^((1/12)*365)</f>
        <v>0</v>
      </c>
      <c r="D73" s="61">
        <f>(+$D72+'Emergency Funds Plan'!$I$28)*(1+'Emergency Funds Plan'!$F$28/365)^((1/12)*365)</f>
        <v>0</v>
      </c>
      <c r="E73" s="61">
        <f>(+$E72+'Emergency Funds Plan'!$I$29)*(1+'Emergency Funds Plan'!$F$29/365)^((1/12)*365)</f>
        <v>0</v>
      </c>
      <c r="F73" s="62">
        <f t="shared" si="1"/>
        <v>0</v>
      </c>
      <c r="G73">
        <f>IF(F73&gt;='Emergency Funds Plan'!$D$17,A73," ")</f>
        <v>72</v>
      </c>
    </row>
    <row r="74" spans="1:7" x14ac:dyDescent="0.3">
      <c r="A74">
        <v>73</v>
      </c>
      <c r="B74" s="61">
        <f>(+$B73+'Emergency Funds Plan'!$I$26)*(1+'Emergency Funds Plan'!$F$26/365)^((1/12)*365)</f>
        <v>0</v>
      </c>
      <c r="C74" s="61">
        <f>(+$C73+'Emergency Funds Plan'!$I$27)*(1+'Emergency Funds Plan'!$F$27/365)^((1/12)*365)</f>
        <v>0</v>
      </c>
      <c r="D74" s="61">
        <f>(+$D73+'Emergency Funds Plan'!$I$28)*(1+'Emergency Funds Plan'!$F$28/365)^((1/12)*365)</f>
        <v>0</v>
      </c>
      <c r="E74" s="61">
        <f>(+$E73+'Emergency Funds Plan'!$I$29)*(1+'Emergency Funds Plan'!$F$29/365)^((1/12)*365)</f>
        <v>0</v>
      </c>
      <c r="F74" s="62">
        <f t="shared" si="1"/>
        <v>0</v>
      </c>
      <c r="G74">
        <f>IF(F74&gt;='Emergency Funds Plan'!$D$17,A74," ")</f>
        <v>73</v>
      </c>
    </row>
    <row r="75" spans="1:7" x14ac:dyDescent="0.3">
      <c r="A75">
        <v>74</v>
      </c>
      <c r="B75" s="61">
        <f>(+$B74+'Emergency Funds Plan'!$I$26)*(1+'Emergency Funds Plan'!$F$26/365)^((1/12)*365)</f>
        <v>0</v>
      </c>
      <c r="C75" s="61">
        <f>(+$C74+'Emergency Funds Plan'!$I$27)*(1+'Emergency Funds Plan'!$F$27/365)^((1/12)*365)</f>
        <v>0</v>
      </c>
      <c r="D75" s="61">
        <f>(+$D74+'Emergency Funds Plan'!$I$28)*(1+'Emergency Funds Plan'!$F$28/365)^((1/12)*365)</f>
        <v>0</v>
      </c>
      <c r="E75" s="61">
        <f>(+$E74+'Emergency Funds Plan'!$I$29)*(1+'Emergency Funds Plan'!$F$29/365)^((1/12)*365)</f>
        <v>0</v>
      </c>
      <c r="F75" s="62">
        <f t="shared" si="1"/>
        <v>0</v>
      </c>
      <c r="G75">
        <f>IF(F75&gt;='Emergency Funds Plan'!$D$17,A75," ")</f>
        <v>74</v>
      </c>
    </row>
    <row r="76" spans="1:7" x14ac:dyDescent="0.3">
      <c r="A76">
        <v>75</v>
      </c>
      <c r="B76" s="61">
        <f>(+$B75+'Emergency Funds Plan'!$I$26)*(1+'Emergency Funds Plan'!$F$26/365)^((1/12)*365)</f>
        <v>0</v>
      </c>
      <c r="C76" s="61">
        <f>(+$C75+'Emergency Funds Plan'!$I$27)*(1+'Emergency Funds Plan'!$F$27/365)^((1/12)*365)</f>
        <v>0</v>
      </c>
      <c r="D76" s="61">
        <f>(+$D75+'Emergency Funds Plan'!$I$28)*(1+'Emergency Funds Plan'!$F$28/365)^((1/12)*365)</f>
        <v>0</v>
      </c>
      <c r="E76" s="61">
        <f>(+$E75+'Emergency Funds Plan'!$I$29)*(1+'Emergency Funds Plan'!$F$29/365)^((1/12)*365)</f>
        <v>0</v>
      </c>
      <c r="F76" s="62">
        <f t="shared" si="1"/>
        <v>0</v>
      </c>
      <c r="G76">
        <f>IF(F76&gt;='Emergency Funds Plan'!$D$17,A76," ")</f>
        <v>75</v>
      </c>
    </row>
    <row r="77" spans="1:7" x14ac:dyDescent="0.3">
      <c r="A77">
        <v>76</v>
      </c>
      <c r="B77" s="61">
        <f>(+$B76+'Emergency Funds Plan'!$I$26)*(1+'Emergency Funds Plan'!$F$26/365)^((1/12)*365)</f>
        <v>0</v>
      </c>
      <c r="C77" s="61">
        <f>(+$C76+'Emergency Funds Plan'!$I$27)*(1+'Emergency Funds Plan'!$F$27/365)^((1/12)*365)</f>
        <v>0</v>
      </c>
      <c r="D77" s="61">
        <f>(+$D76+'Emergency Funds Plan'!$I$28)*(1+'Emergency Funds Plan'!$F$28/365)^((1/12)*365)</f>
        <v>0</v>
      </c>
      <c r="E77" s="61">
        <f>(+$E76+'Emergency Funds Plan'!$I$29)*(1+'Emergency Funds Plan'!$F$29/365)^((1/12)*365)</f>
        <v>0</v>
      </c>
      <c r="F77" s="62">
        <f t="shared" si="1"/>
        <v>0</v>
      </c>
      <c r="G77">
        <f>IF(F77&gt;='Emergency Funds Plan'!$D$17,A77," ")</f>
        <v>76</v>
      </c>
    </row>
    <row r="78" spans="1:7" x14ac:dyDescent="0.3">
      <c r="A78">
        <v>77</v>
      </c>
      <c r="B78" s="61">
        <f>(+$B77+'Emergency Funds Plan'!$I$26)*(1+'Emergency Funds Plan'!$F$26/365)^((1/12)*365)</f>
        <v>0</v>
      </c>
      <c r="C78" s="61">
        <f>(+$C77+'Emergency Funds Plan'!$I$27)*(1+'Emergency Funds Plan'!$F$27/365)^((1/12)*365)</f>
        <v>0</v>
      </c>
      <c r="D78" s="61">
        <f>(+$D77+'Emergency Funds Plan'!$I$28)*(1+'Emergency Funds Plan'!$F$28/365)^((1/12)*365)</f>
        <v>0</v>
      </c>
      <c r="E78" s="61">
        <f>(+$E77+'Emergency Funds Plan'!$I$29)*(1+'Emergency Funds Plan'!$F$29/365)^((1/12)*365)</f>
        <v>0</v>
      </c>
      <c r="F78" s="62">
        <f t="shared" si="1"/>
        <v>0</v>
      </c>
      <c r="G78">
        <f>IF(F78&gt;='Emergency Funds Plan'!$D$17,A78," ")</f>
        <v>77</v>
      </c>
    </row>
    <row r="79" spans="1:7" x14ac:dyDescent="0.3">
      <c r="A79">
        <v>78</v>
      </c>
      <c r="B79" s="61">
        <f>(+$B78+'Emergency Funds Plan'!$I$26)*(1+'Emergency Funds Plan'!$F$26/365)^((1/12)*365)</f>
        <v>0</v>
      </c>
      <c r="C79" s="61">
        <f>(+$C78+'Emergency Funds Plan'!$I$27)*(1+'Emergency Funds Plan'!$F$27/365)^((1/12)*365)</f>
        <v>0</v>
      </c>
      <c r="D79" s="61">
        <f>(+$D78+'Emergency Funds Plan'!$I$28)*(1+'Emergency Funds Plan'!$F$28/365)^((1/12)*365)</f>
        <v>0</v>
      </c>
      <c r="E79" s="61">
        <f>(+$E78+'Emergency Funds Plan'!$I$29)*(1+'Emergency Funds Plan'!$F$29/365)^((1/12)*365)</f>
        <v>0</v>
      </c>
      <c r="F79" s="62">
        <f t="shared" si="1"/>
        <v>0</v>
      </c>
      <c r="G79">
        <f>IF(F79&gt;='Emergency Funds Plan'!$D$17,A79," ")</f>
        <v>78</v>
      </c>
    </row>
    <row r="80" spans="1:7" x14ac:dyDescent="0.3">
      <c r="A80">
        <v>79</v>
      </c>
      <c r="B80" s="61">
        <f>(+$B79+'Emergency Funds Plan'!$I$26)*(1+'Emergency Funds Plan'!$F$26/365)^((1/12)*365)</f>
        <v>0</v>
      </c>
      <c r="C80" s="61">
        <f>(+$C79+'Emergency Funds Plan'!$I$27)*(1+'Emergency Funds Plan'!$F$27/365)^((1/12)*365)</f>
        <v>0</v>
      </c>
      <c r="D80" s="61">
        <f>(+$D79+'Emergency Funds Plan'!$I$28)*(1+'Emergency Funds Plan'!$F$28/365)^((1/12)*365)</f>
        <v>0</v>
      </c>
      <c r="E80" s="61">
        <f>(+$E79+'Emergency Funds Plan'!$I$29)*(1+'Emergency Funds Plan'!$F$29/365)^((1/12)*365)</f>
        <v>0</v>
      </c>
      <c r="F80" s="62">
        <f t="shared" si="1"/>
        <v>0</v>
      </c>
      <c r="G80">
        <f>IF(F80&gt;='Emergency Funds Plan'!$D$17,A80," ")</f>
        <v>79</v>
      </c>
    </row>
    <row r="81" spans="1:7" x14ac:dyDescent="0.3">
      <c r="A81">
        <v>80</v>
      </c>
      <c r="B81" s="61">
        <f>(+$B80+'Emergency Funds Plan'!$I$26)*(1+'Emergency Funds Plan'!$F$26/365)^((1/12)*365)</f>
        <v>0</v>
      </c>
      <c r="C81" s="61">
        <f>(+$C80+'Emergency Funds Plan'!$I$27)*(1+'Emergency Funds Plan'!$F$27/365)^((1/12)*365)</f>
        <v>0</v>
      </c>
      <c r="D81" s="61">
        <f>(+$D80+'Emergency Funds Plan'!$I$28)*(1+'Emergency Funds Plan'!$F$28/365)^((1/12)*365)</f>
        <v>0</v>
      </c>
      <c r="E81" s="61">
        <f>(+$E80+'Emergency Funds Plan'!$I$29)*(1+'Emergency Funds Plan'!$F$29/365)^((1/12)*365)</f>
        <v>0</v>
      </c>
      <c r="F81" s="62">
        <f t="shared" si="1"/>
        <v>0</v>
      </c>
      <c r="G81">
        <f>IF(F81&gt;='Emergency Funds Plan'!$D$17,A81," ")</f>
        <v>80</v>
      </c>
    </row>
    <row r="82" spans="1:7" x14ac:dyDescent="0.3">
      <c r="A82">
        <v>81</v>
      </c>
      <c r="B82" s="61">
        <f>(+$B81+'Emergency Funds Plan'!$I$26)*(1+'Emergency Funds Plan'!$F$26/365)^((1/12)*365)</f>
        <v>0</v>
      </c>
      <c r="C82" s="61">
        <f>(+$C81+'Emergency Funds Plan'!$I$27)*(1+'Emergency Funds Plan'!$F$27/365)^((1/12)*365)</f>
        <v>0</v>
      </c>
      <c r="D82" s="61">
        <f>(+$D81+'Emergency Funds Plan'!$I$28)*(1+'Emergency Funds Plan'!$F$28/365)^((1/12)*365)</f>
        <v>0</v>
      </c>
      <c r="E82" s="61">
        <f>(+$E81+'Emergency Funds Plan'!$I$29)*(1+'Emergency Funds Plan'!$F$29/365)^((1/12)*365)</f>
        <v>0</v>
      </c>
      <c r="F82" s="62">
        <f t="shared" si="1"/>
        <v>0</v>
      </c>
      <c r="G82">
        <f>IF(F82&gt;='Emergency Funds Plan'!$D$17,A82," ")</f>
        <v>81</v>
      </c>
    </row>
    <row r="83" spans="1:7" x14ac:dyDescent="0.3">
      <c r="A83">
        <v>82</v>
      </c>
      <c r="B83" s="61">
        <f>(+$B82+'Emergency Funds Plan'!$I$26)*(1+'Emergency Funds Plan'!$F$26/365)^((1/12)*365)</f>
        <v>0</v>
      </c>
      <c r="C83" s="61">
        <f>(+$C82+'Emergency Funds Plan'!$I$27)*(1+'Emergency Funds Plan'!$F$27/365)^((1/12)*365)</f>
        <v>0</v>
      </c>
      <c r="D83" s="61">
        <f>(+$D82+'Emergency Funds Plan'!$I$28)*(1+'Emergency Funds Plan'!$F$28/365)^((1/12)*365)</f>
        <v>0</v>
      </c>
      <c r="E83" s="61">
        <f>(+$E82+'Emergency Funds Plan'!$I$29)*(1+'Emergency Funds Plan'!$F$29/365)^((1/12)*365)</f>
        <v>0</v>
      </c>
      <c r="F83" s="62">
        <f t="shared" si="1"/>
        <v>0</v>
      </c>
      <c r="G83">
        <f>IF(F83&gt;='Emergency Funds Plan'!$D$17,A83," ")</f>
        <v>82</v>
      </c>
    </row>
    <row r="84" spans="1:7" x14ac:dyDescent="0.3">
      <c r="A84">
        <v>83</v>
      </c>
      <c r="B84" s="61">
        <f>(+$B83+'Emergency Funds Plan'!$I$26)*(1+'Emergency Funds Plan'!$F$26/365)^((1/12)*365)</f>
        <v>0</v>
      </c>
      <c r="C84" s="61">
        <f>(+$C83+'Emergency Funds Plan'!$I$27)*(1+'Emergency Funds Plan'!$F$27/365)^((1/12)*365)</f>
        <v>0</v>
      </c>
      <c r="D84" s="61">
        <f>(+$D83+'Emergency Funds Plan'!$I$28)*(1+'Emergency Funds Plan'!$F$28/365)^((1/12)*365)</f>
        <v>0</v>
      </c>
      <c r="E84" s="61">
        <f>(+$E83+'Emergency Funds Plan'!$I$29)*(1+'Emergency Funds Plan'!$F$29/365)^((1/12)*365)</f>
        <v>0</v>
      </c>
      <c r="F84" s="62">
        <f t="shared" si="1"/>
        <v>0</v>
      </c>
      <c r="G84">
        <f>IF(F84&gt;='Emergency Funds Plan'!$D$17,A84," ")</f>
        <v>83</v>
      </c>
    </row>
    <row r="85" spans="1:7" x14ac:dyDescent="0.3">
      <c r="A85">
        <v>84</v>
      </c>
      <c r="B85" s="61">
        <f>(+$B84+'Emergency Funds Plan'!$I$26)*(1+'Emergency Funds Plan'!$F$26/365)^((1/12)*365)</f>
        <v>0</v>
      </c>
      <c r="C85" s="61">
        <f>(+$C84+'Emergency Funds Plan'!$I$27)*(1+'Emergency Funds Plan'!$F$27/365)^((1/12)*365)</f>
        <v>0</v>
      </c>
      <c r="D85" s="61">
        <f>(+$D84+'Emergency Funds Plan'!$I$28)*(1+'Emergency Funds Plan'!$F$28/365)^((1/12)*365)</f>
        <v>0</v>
      </c>
      <c r="E85" s="61">
        <f>(+$E84+'Emergency Funds Plan'!$I$29)*(1+'Emergency Funds Plan'!$F$29/365)^((1/12)*365)</f>
        <v>0</v>
      </c>
      <c r="F85" s="62">
        <f t="shared" si="1"/>
        <v>0</v>
      </c>
      <c r="G85">
        <f>IF(F85&gt;='Emergency Funds Plan'!$D$17,A85," ")</f>
        <v>84</v>
      </c>
    </row>
    <row r="86" spans="1:7" x14ac:dyDescent="0.3">
      <c r="A86">
        <v>85</v>
      </c>
      <c r="B86" s="61">
        <f>(+$B85+'Emergency Funds Plan'!$I$26)*(1+'Emergency Funds Plan'!$F$26/365)^((1/12)*365)</f>
        <v>0</v>
      </c>
      <c r="C86" s="61">
        <f>(+$C85+'Emergency Funds Plan'!$I$27)*(1+'Emergency Funds Plan'!$F$27/365)^((1/12)*365)</f>
        <v>0</v>
      </c>
      <c r="D86" s="61">
        <f>(+$D85+'Emergency Funds Plan'!$I$28)*(1+'Emergency Funds Plan'!$F$28/365)^((1/12)*365)</f>
        <v>0</v>
      </c>
      <c r="E86" s="61">
        <f>(+$E85+'Emergency Funds Plan'!$I$29)*(1+'Emergency Funds Plan'!$F$29/365)^((1/12)*365)</f>
        <v>0</v>
      </c>
      <c r="F86" s="62">
        <f t="shared" si="1"/>
        <v>0</v>
      </c>
      <c r="G86">
        <f>IF(F86&gt;='Emergency Funds Plan'!$D$17,A86," ")</f>
        <v>85</v>
      </c>
    </row>
    <row r="87" spans="1:7" x14ac:dyDescent="0.3">
      <c r="A87">
        <v>86</v>
      </c>
      <c r="B87" s="61">
        <f>(+$B86+'Emergency Funds Plan'!$I$26)*(1+'Emergency Funds Plan'!$F$26/365)^((1/12)*365)</f>
        <v>0</v>
      </c>
      <c r="C87" s="61">
        <f>(+$C86+'Emergency Funds Plan'!$I$27)*(1+'Emergency Funds Plan'!$F$27/365)^((1/12)*365)</f>
        <v>0</v>
      </c>
      <c r="D87" s="61">
        <f>(+$D86+'Emergency Funds Plan'!$I$28)*(1+'Emergency Funds Plan'!$F$28/365)^((1/12)*365)</f>
        <v>0</v>
      </c>
      <c r="E87" s="61">
        <f>(+$E86+'Emergency Funds Plan'!$I$29)*(1+'Emergency Funds Plan'!$F$29/365)^((1/12)*365)</f>
        <v>0</v>
      </c>
      <c r="F87" s="62">
        <f t="shared" si="1"/>
        <v>0</v>
      </c>
      <c r="G87">
        <f>IF(F87&gt;='Emergency Funds Plan'!$D$17,A87," ")</f>
        <v>86</v>
      </c>
    </row>
    <row r="88" spans="1:7" x14ac:dyDescent="0.3">
      <c r="A88">
        <v>87</v>
      </c>
      <c r="B88" s="61">
        <f>(+$B87+'Emergency Funds Plan'!$I$26)*(1+'Emergency Funds Plan'!$F$26/365)^((1/12)*365)</f>
        <v>0</v>
      </c>
      <c r="C88" s="61">
        <f>(+$C87+'Emergency Funds Plan'!$I$27)*(1+'Emergency Funds Plan'!$F$27/365)^((1/12)*365)</f>
        <v>0</v>
      </c>
      <c r="D88" s="61">
        <f>(+$D87+'Emergency Funds Plan'!$I$28)*(1+'Emergency Funds Plan'!$F$28/365)^((1/12)*365)</f>
        <v>0</v>
      </c>
      <c r="E88" s="61">
        <f>(+$E87+'Emergency Funds Plan'!$I$29)*(1+'Emergency Funds Plan'!$F$29/365)^((1/12)*365)</f>
        <v>0</v>
      </c>
      <c r="F88" s="62">
        <f t="shared" si="1"/>
        <v>0</v>
      </c>
      <c r="G88">
        <f>IF(F88&gt;='Emergency Funds Plan'!$D$17,A88," ")</f>
        <v>87</v>
      </c>
    </row>
    <row r="89" spans="1:7" x14ac:dyDescent="0.3">
      <c r="A89">
        <v>88</v>
      </c>
      <c r="B89" s="61">
        <f>(+$B88+'Emergency Funds Plan'!$I$26)*(1+'Emergency Funds Plan'!$F$26/365)^((1/12)*365)</f>
        <v>0</v>
      </c>
      <c r="C89" s="61">
        <f>(+$C88+'Emergency Funds Plan'!$I$27)*(1+'Emergency Funds Plan'!$F$27/365)^((1/12)*365)</f>
        <v>0</v>
      </c>
      <c r="D89" s="61">
        <f>(+$D88+'Emergency Funds Plan'!$I$28)*(1+'Emergency Funds Plan'!$F$28/365)^((1/12)*365)</f>
        <v>0</v>
      </c>
      <c r="E89" s="61">
        <f>(+$E88+'Emergency Funds Plan'!$I$29)*(1+'Emergency Funds Plan'!$F$29/365)^((1/12)*365)</f>
        <v>0</v>
      </c>
      <c r="F89" s="62">
        <f t="shared" si="1"/>
        <v>0</v>
      </c>
      <c r="G89">
        <f>IF(F89&gt;='Emergency Funds Plan'!$D$17,A89," ")</f>
        <v>88</v>
      </c>
    </row>
    <row r="90" spans="1:7" x14ac:dyDescent="0.3">
      <c r="A90">
        <v>89</v>
      </c>
      <c r="B90" s="61">
        <f>(+$B89+'Emergency Funds Plan'!$I$26)*(1+'Emergency Funds Plan'!$F$26/365)^((1/12)*365)</f>
        <v>0</v>
      </c>
      <c r="C90" s="61">
        <f>(+$C89+'Emergency Funds Plan'!$I$27)*(1+'Emergency Funds Plan'!$F$27/365)^((1/12)*365)</f>
        <v>0</v>
      </c>
      <c r="D90" s="61">
        <f>(+$D89+'Emergency Funds Plan'!$I$28)*(1+'Emergency Funds Plan'!$F$28/365)^((1/12)*365)</f>
        <v>0</v>
      </c>
      <c r="E90" s="61">
        <f>(+$E89+'Emergency Funds Plan'!$I$29)*(1+'Emergency Funds Plan'!$F$29/365)^((1/12)*365)</f>
        <v>0</v>
      </c>
      <c r="F90" s="62">
        <f t="shared" si="1"/>
        <v>0</v>
      </c>
      <c r="G90">
        <f>IF(F90&gt;='Emergency Funds Plan'!$D$17,A90," ")</f>
        <v>89</v>
      </c>
    </row>
    <row r="91" spans="1:7" x14ac:dyDescent="0.3">
      <c r="A91">
        <v>90</v>
      </c>
      <c r="B91" s="61">
        <f>(+$B90+'Emergency Funds Plan'!$I$26)*(1+'Emergency Funds Plan'!$F$26/365)^((1/12)*365)</f>
        <v>0</v>
      </c>
      <c r="C91" s="61">
        <f>(+$C90+'Emergency Funds Plan'!$I$27)*(1+'Emergency Funds Plan'!$F$27/365)^((1/12)*365)</f>
        <v>0</v>
      </c>
      <c r="D91" s="61">
        <f>(+$D90+'Emergency Funds Plan'!$I$28)*(1+'Emergency Funds Plan'!$F$28/365)^((1/12)*365)</f>
        <v>0</v>
      </c>
      <c r="E91" s="61">
        <f>(+$E90+'Emergency Funds Plan'!$I$29)*(1+'Emergency Funds Plan'!$F$29/365)^((1/12)*365)</f>
        <v>0</v>
      </c>
      <c r="F91" s="62">
        <f t="shared" si="1"/>
        <v>0</v>
      </c>
      <c r="G91">
        <f>IF(F91&gt;='Emergency Funds Plan'!$D$17,A91," ")</f>
        <v>90</v>
      </c>
    </row>
    <row r="92" spans="1:7" x14ac:dyDescent="0.3">
      <c r="A92">
        <v>91</v>
      </c>
      <c r="B92" s="61">
        <f>(+$B91+'Emergency Funds Plan'!$I$26)*(1+'Emergency Funds Plan'!$F$26/365)^((1/12)*365)</f>
        <v>0</v>
      </c>
      <c r="C92" s="61">
        <f>(+$C91+'Emergency Funds Plan'!$I$27)*(1+'Emergency Funds Plan'!$F$27/365)^((1/12)*365)</f>
        <v>0</v>
      </c>
      <c r="D92" s="61">
        <f>(+$D91+'Emergency Funds Plan'!$I$28)*(1+'Emergency Funds Plan'!$F$28/365)^((1/12)*365)</f>
        <v>0</v>
      </c>
      <c r="E92" s="61">
        <f>(+$E91+'Emergency Funds Plan'!$I$29)*(1+'Emergency Funds Plan'!$F$29/365)^((1/12)*365)</f>
        <v>0</v>
      </c>
      <c r="F92" s="62">
        <f t="shared" si="1"/>
        <v>0</v>
      </c>
      <c r="G92">
        <f>IF(F92&gt;='Emergency Funds Plan'!$D$17,A92," ")</f>
        <v>91</v>
      </c>
    </row>
    <row r="93" spans="1:7" x14ac:dyDescent="0.3">
      <c r="A93">
        <v>92</v>
      </c>
      <c r="B93" s="61">
        <f>(+$B92+'Emergency Funds Plan'!$I$26)*(1+'Emergency Funds Plan'!$F$26/365)^((1/12)*365)</f>
        <v>0</v>
      </c>
      <c r="C93" s="61">
        <f>(+$C92+'Emergency Funds Plan'!$I$27)*(1+'Emergency Funds Plan'!$F$27/365)^((1/12)*365)</f>
        <v>0</v>
      </c>
      <c r="D93" s="61">
        <f>(+$D92+'Emergency Funds Plan'!$I$28)*(1+'Emergency Funds Plan'!$F$28/365)^((1/12)*365)</f>
        <v>0</v>
      </c>
      <c r="E93" s="61">
        <f>(+$E92+'Emergency Funds Plan'!$I$29)*(1+'Emergency Funds Plan'!$F$29/365)^((1/12)*365)</f>
        <v>0</v>
      </c>
      <c r="F93" s="62">
        <f t="shared" si="1"/>
        <v>0</v>
      </c>
      <c r="G93">
        <f>IF(F93&gt;='Emergency Funds Plan'!$D$17,A93," ")</f>
        <v>92</v>
      </c>
    </row>
    <row r="94" spans="1:7" x14ac:dyDescent="0.3">
      <c r="A94">
        <v>93</v>
      </c>
      <c r="B94" s="61">
        <f>(+$B93+'Emergency Funds Plan'!$I$26)*(1+'Emergency Funds Plan'!$F$26/365)^((1/12)*365)</f>
        <v>0</v>
      </c>
      <c r="C94" s="61">
        <f>(+$C93+'Emergency Funds Plan'!$I$27)*(1+'Emergency Funds Plan'!$F$27/365)^((1/12)*365)</f>
        <v>0</v>
      </c>
      <c r="D94" s="61">
        <f>(+$D93+'Emergency Funds Plan'!$I$28)*(1+'Emergency Funds Plan'!$F$28/365)^((1/12)*365)</f>
        <v>0</v>
      </c>
      <c r="E94" s="61">
        <f>(+$E93+'Emergency Funds Plan'!$I$29)*(1+'Emergency Funds Plan'!$F$29/365)^((1/12)*365)</f>
        <v>0</v>
      </c>
      <c r="F94" s="62">
        <f t="shared" si="1"/>
        <v>0</v>
      </c>
      <c r="G94">
        <f>IF(F94&gt;='Emergency Funds Plan'!$D$17,A94," ")</f>
        <v>93</v>
      </c>
    </row>
    <row r="95" spans="1:7" x14ac:dyDescent="0.3">
      <c r="A95">
        <v>94</v>
      </c>
      <c r="B95" s="61">
        <f>(+$B94+'Emergency Funds Plan'!$I$26)*(1+'Emergency Funds Plan'!$F$26/365)^((1/12)*365)</f>
        <v>0</v>
      </c>
      <c r="C95" s="61">
        <f>(+$C94+'Emergency Funds Plan'!$I$27)*(1+'Emergency Funds Plan'!$F$27/365)^((1/12)*365)</f>
        <v>0</v>
      </c>
      <c r="D95" s="61">
        <f>(+$D94+'Emergency Funds Plan'!$I$28)*(1+'Emergency Funds Plan'!$F$28/365)^((1/12)*365)</f>
        <v>0</v>
      </c>
      <c r="E95" s="61">
        <f>(+$E94+'Emergency Funds Plan'!$I$29)*(1+'Emergency Funds Plan'!$F$29/365)^((1/12)*365)</f>
        <v>0</v>
      </c>
      <c r="F95" s="62">
        <f t="shared" si="1"/>
        <v>0</v>
      </c>
      <c r="G95">
        <f>IF(F95&gt;='Emergency Funds Plan'!$D$17,A95," ")</f>
        <v>94</v>
      </c>
    </row>
    <row r="96" spans="1:7" x14ac:dyDescent="0.3">
      <c r="A96">
        <v>95</v>
      </c>
      <c r="B96" s="61">
        <f>(+$B95+'Emergency Funds Plan'!$I$26)*(1+'Emergency Funds Plan'!$F$26/365)^((1/12)*365)</f>
        <v>0</v>
      </c>
      <c r="C96" s="61">
        <f>(+$C95+'Emergency Funds Plan'!$I$27)*(1+'Emergency Funds Plan'!$F$27/365)^((1/12)*365)</f>
        <v>0</v>
      </c>
      <c r="D96" s="61">
        <f>(+$D95+'Emergency Funds Plan'!$I$28)*(1+'Emergency Funds Plan'!$F$28/365)^((1/12)*365)</f>
        <v>0</v>
      </c>
      <c r="E96" s="61">
        <f>(+$E95+'Emergency Funds Plan'!$I$29)*(1+'Emergency Funds Plan'!$F$29/365)^((1/12)*365)</f>
        <v>0</v>
      </c>
      <c r="F96" s="62">
        <f t="shared" si="1"/>
        <v>0</v>
      </c>
      <c r="G96">
        <f>IF(F96&gt;='Emergency Funds Plan'!$D$17,A96," ")</f>
        <v>95</v>
      </c>
    </row>
    <row r="97" spans="1:7" x14ac:dyDescent="0.3">
      <c r="A97">
        <v>96</v>
      </c>
      <c r="B97" s="61">
        <f>(+$B96+'Emergency Funds Plan'!$I$26)*(1+'Emergency Funds Plan'!$F$26/365)^((1/12)*365)</f>
        <v>0</v>
      </c>
      <c r="C97" s="61">
        <f>(+$C96+'Emergency Funds Plan'!$I$27)*(1+'Emergency Funds Plan'!$F$27/365)^((1/12)*365)</f>
        <v>0</v>
      </c>
      <c r="D97" s="61">
        <f>(+$D96+'Emergency Funds Plan'!$I$28)*(1+'Emergency Funds Plan'!$F$28/365)^((1/12)*365)</f>
        <v>0</v>
      </c>
      <c r="E97" s="61">
        <f>(+$E96+'Emergency Funds Plan'!$I$29)*(1+'Emergency Funds Plan'!$F$29/365)^((1/12)*365)</f>
        <v>0</v>
      </c>
      <c r="F97" s="62">
        <f t="shared" si="1"/>
        <v>0</v>
      </c>
      <c r="G97">
        <f>IF(F97&gt;='Emergency Funds Plan'!$D$17,A97," ")</f>
        <v>96</v>
      </c>
    </row>
    <row r="98" spans="1:7" x14ac:dyDescent="0.3">
      <c r="A98">
        <v>97</v>
      </c>
      <c r="B98" s="61">
        <f>(+$B97+'Emergency Funds Plan'!$I$26)*(1+'Emergency Funds Plan'!$F$26/365)^((1/12)*365)</f>
        <v>0</v>
      </c>
      <c r="C98" s="61">
        <f>(+$C97+'Emergency Funds Plan'!$I$27)*(1+'Emergency Funds Plan'!$F$27/365)^((1/12)*365)</f>
        <v>0</v>
      </c>
      <c r="D98" s="61">
        <f>(+$D97+'Emergency Funds Plan'!$I$28)*(1+'Emergency Funds Plan'!$F$28/365)^((1/12)*365)</f>
        <v>0</v>
      </c>
      <c r="E98" s="61">
        <f>(+$E97+'Emergency Funds Plan'!$I$29)*(1+'Emergency Funds Plan'!$F$29/365)^((1/12)*365)</f>
        <v>0</v>
      </c>
      <c r="F98" s="62">
        <f t="shared" si="1"/>
        <v>0</v>
      </c>
      <c r="G98">
        <f>IF(F98&gt;='Emergency Funds Plan'!$D$17,A98," ")</f>
        <v>97</v>
      </c>
    </row>
    <row r="99" spans="1:7" x14ac:dyDescent="0.3">
      <c r="A99">
        <v>98</v>
      </c>
      <c r="B99" s="61">
        <f>(+$B98+'Emergency Funds Plan'!$I$26)*(1+'Emergency Funds Plan'!$F$26/365)^((1/12)*365)</f>
        <v>0</v>
      </c>
      <c r="C99" s="61">
        <f>(+$C98+'Emergency Funds Plan'!$I$27)*(1+'Emergency Funds Plan'!$F$27/365)^((1/12)*365)</f>
        <v>0</v>
      </c>
      <c r="D99" s="61">
        <f>(+$D98+'Emergency Funds Plan'!$I$28)*(1+'Emergency Funds Plan'!$F$28/365)^((1/12)*365)</f>
        <v>0</v>
      </c>
      <c r="E99" s="61">
        <f>(+$E98+'Emergency Funds Plan'!$I$29)*(1+'Emergency Funds Plan'!$F$29/365)^((1/12)*365)</f>
        <v>0</v>
      </c>
      <c r="F99" s="62">
        <f t="shared" si="1"/>
        <v>0</v>
      </c>
      <c r="G99">
        <f>IF(F99&gt;='Emergency Funds Plan'!$D$17,A99," ")</f>
        <v>98</v>
      </c>
    </row>
    <row r="100" spans="1:7" x14ac:dyDescent="0.3">
      <c r="A100">
        <v>99</v>
      </c>
      <c r="B100" s="61">
        <f>(+$B99+'Emergency Funds Plan'!$I$26)*(1+'Emergency Funds Plan'!$F$26/365)^((1/12)*365)</f>
        <v>0</v>
      </c>
      <c r="C100" s="61">
        <f>(+$C99+'Emergency Funds Plan'!$I$27)*(1+'Emergency Funds Plan'!$F$27/365)^((1/12)*365)</f>
        <v>0</v>
      </c>
      <c r="D100" s="61">
        <f>(+$D99+'Emergency Funds Plan'!$I$28)*(1+'Emergency Funds Plan'!$F$28/365)^((1/12)*365)</f>
        <v>0</v>
      </c>
      <c r="E100" s="61">
        <f>(+$E99+'Emergency Funds Plan'!$I$29)*(1+'Emergency Funds Plan'!$F$29/365)^((1/12)*365)</f>
        <v>0</v>
      </c>
      <c r="F100" s="62">
        <f t="shared" si="1"/>
        <v>0</v>
      </c>
      <c r="G100">
        <f>IF(F100&gt;='Emergency Funds Plan'!$D$17,A100," ")</f>
        <v>99</v>
      </c>
    </row>
    <row r="101" spans="1:7" x14ac:dyDescent="0.3">
      <c r="A101">
        <v>100</v>
      </c>
      <c r="B101" s="61">
        <f>(+$B100+'Emergency Funds Plan'!$I$26)*(1+'Emergency Funds Plan'!$F$26/365)^((1/12)*365)</f>
        <v>0</v>
      </c>
      <c r="C101" s="61">
        <f>(+$C100+'Emergency Funds Plan'!$I$27)*(1+'Emergency Funds Plan'!$F$27/365)^((1/12)*365)</f>
        <v>0</v>
      </c>
      <c r="D101" s="61">
        <f>(+$D100+'Emergency Funds Plan'!$I$28)*(1+'Emergency Funds Plan'!$F$28/365)^((1/12)*365)</f>
        <v>0</v>
      </c>
      <c r="E101" s="61">
        <f>(+$E100+'Emergency Funds Plan'!$I$29)*(1+'Emergency Funds Plan'!$F$29/365)^((1/12)*365)</f>
        <v>0</v>
      </c>
      <c r="F101" s="62">
        <f t="shared" si="1"/>
        <v>0</v>
      </c>
      <c r="G101">
        <f>IF(F101&gt;='Emergency Funds Plan'!$D$17,A101," ")</f>
        <v>100</v>
      </c>
    </row>
    <row r="102" spans="1:7" x14ac:dyDescent="0.3">
      <c r="A102">
        <v>101</v>
      </c>
      <c r="B102" s="61">
        <f>(+$B101+'Emergency Funds Plan'!$I$26)*(1+'Emergency Funds Plan'!$F$26/365)^((1/12)*365)</f>
        <v>0</v>
      </c>
      <c r="C102" s="61">
        <f>(+$C101+'Emergency Funds Plan'!$I$27)*(1+'Emergency Funds Plan'!$F$27/365)^((1/12)*365)</f>
        <v>0</v>
      </c>
      <c r="D102" s="61">
        <f>(+$D101+'Emergency Funds Plan'!$I$28)*(1+'Emergency Funds Plan'!$F$28/365)^((1/12)*365)</f>
        <v>0</v>
      </c>
      <c r="E102" s="61">
        <f>(+$E101+'Emergency Funds Plan'!$I$29)*(1+'Emergency Funds Plan'!$F$29/365)^((1/12)*365)</f>
        <v>0</v>
      </c>
      <c r="F102" s="62">
        <f t="shared" si="1"/>
        <v>0</v>
      </c>
      <c r="G102">
        <f>IF(F102&gt;='Emergency Funds Plan'!$D$17,A102," ")</f>
        <v>101</v>
      </c>
    </row>
    <row r="103" spans="1:7" x14ac:dyDescent="0.3">
      <c r="A103">
        <v>102</v>
      </c>
      <c r="B103" s="61">
        <f>(+$B102+'Emergency Funds Plan'!$I$26)*(1+'Emergency Funds Plan'!$F$26/365)^((1/12)*365)</f>
        <v>0</v>
      </c>
      <c r="C103" s="61">
        <f>(+$C102+'Emergency Funds Plan'!$I$27)*(1+'Emergency Funds Plan'!$F$27/365)^((1/12)*365)</f>
        <v>0</v>
      </c>
      <c r="D103" s="61">
        <f>(+$D102+'Emergency Funds Plan'!$I$28)*(1+'Emergency Funds Plan'!$F$28/365)^((1/12)*365)</f>
        <v>0</v>
      </c>
      <c r="E103" s="61">
        <f>(+$E102+'Emergency Funds Plan'!$I$29)*(1+'Emergency Funds Plan'!$F$29/365)^((1/12)*365)</f>
        <v>0</v>
      </c>
      <c r="F103" s="62">
        <f t="shared" si="1"/>
        <v>0</v>
      </c>
      <c r="G103">
        <f>IF(F103&gt;='Emergency Funds Plan'!$D$17,A103," ")</f>
        <v>102</v>
      </c>
    </row>
    <row r="104" spans="1:7" x14ac:dyDescent="0.3">
      <c r="A104">
        <v>103</v>
      </c>
      <c r="B104" s="61">
        <f>(+$B103+'Emergency Funds Plan'!$I$26)*(1+'Emergency Funds Plan'!$F$26/365)^((1/12)*365)</f>
        <v>0</v>
      </c>
      <c r="C104" s="61">
        <f>(+$C103+'Emergency Funds Plan'!$I$27)*(1+'Emergency Funds Plan'!$F$27/365)^((1/12)*365)</f>
        <v>0</v>
      </c>
      <c r="D104" s="61">
        <f>(+$D103+'Emergency Funds Plan'!$I$28)*(1+'Emergency Funds Plan'!$F$28/365)^((1/12)*365)</f>
        <v>0</v>
      </c>
      <c r="E104" s="61">
        <f>(+$E103+'Emergency Funds Plan'!$I$29)*(1+'Emergency Funds Plan'!$F$29/365)^((1/12)*365)</f>
        <v>0</v>
      </c>
      <c r="F104" s="62">
        <f t="shared" si="1"/>
        <v>0</v>
      </c>
      <c r="G104">
        <f>IF(F104&gt;='Emergency Funds Plan'!$D$17,A104," ")</f>
        <v>103</v>
      </c>
    </row>
    <row r="105" spans="1:7" x14ac:dyDescent="0.3">
      <c r="A105">
        <v>104</v>
      </c>
      <c r="B105" s="61">
        <f>(+$B104+'Emergency Funds Plan'!$I$26)*(1+'Emergency Funds Plan'!$F$26/365)^((1/12)*365)</f>
        <v>0</v>
      </c>
      <c r="C105" s="61">
        <f>(+$C104+'Emergency Funds Plan'!$I$27)*(1+'Emergency Funds Plan'!$F$27/365)^((1/12)*365)</f>
        <v>0</v>
      </c>
      <c r="D105" s="61">
        <f>(+$D104+'Emergency Funds Plan'!$I$28)*(1+'Emergency Funds Plan'!$F$28/365)^((1/12)*365)</f>
        <v>0</v>
      </c>
      <c r="E105" s="61">
        <f>(+$E104+'Emergency Funds Plan'!$I$29)*(1+'Emergency Funds Plan'!$F$29/365)^((1/12)*365)</f>
        <v>0</v>
      </c>
      <c r="F105" s="62">
        <f t="shared" si="1"/>
        <v>0</v>
      </c>
      <c r="G105">
        <f>IF(F105&gt;='Emergency Funds Plan'!$D$17,A105," ")</f>
        <v>104</v>
      </c>
    </row>
    <row r="106" spans="1:7" x14ac:dyDescent="0.3">
      <c r="A106">
        <v>105</v>
      </c>
      <c r="B106" s="61">
        <f>(+$B105+'Emergency Funds Plan'!$I$26)*(1+'Emergency Funds Plan'!$F$26/365)^((1/12)*365)</f>
        <v>0</v>
      </c>
      <c r="C106" s="61">
        <f>(+$C105+'Emergency Funds Plan'!$I$27)*(1+'Emergency Funds Plan'!$F$27/365)^((1/12)*365)</f>
        <v>0</v>
      </c>
      <c r="D106" s="61">
        <f>(+$D105+'Emergency Funds Plan'!$I$28)*(1+'Emergency Funds Plan'!$F$28/365)^((1/12)*365)</f>
        <v>0</v>
      </c>
      <c r="E106" s="61">
        <f>(+$E105+'Emergency Funds Plan'!$I$29)*(1+'Emergency Funds Plan'!$F$29/365)^((1/12)*365)</f>
        <v>0</v>
      </c>
      <c r="F106" s="62">
        <f t="shared" si="1"/>
        <v>0</v>
      </c>
      <c r="G106">
        <f>IF(F106&gt;='Emergency Funds Plan'!$D$17,A106," ")</f>
        <v>105</v>
      </c>
    </row>
    <row r="107" spans="1:7" x14ac:dyDescent="0.3">
      <c r="A107">
        <v>106</v>
      </c>
      <c r="B107" s="61">
        <f>(+$B106+'Emergency Funds Plan'!$I$26)*(1+'Emergency Funds Plan'!$F$26/365)^((1/12)*365)</f>
        <v>0</v>
      </c>
      <c r="C107" s="61">
        <f>(+$C106+'Emergency Funds Plan'!$I$27)*(1+'Emergency Funds Plan'!$F$27/365)^((1/12)*365)</f>
        <v>0</v>
      </c>
      <c r="D107" s="61">
        <f>(+$D106+'Emergency Funds Plan'!$I$28)*(1+'Emergency Funds Plan'!$F$28/365)^((1/12)*365)</f>
        <v>0</v>
      </c>
      <c r="E107" s="61">
        <f>(+$E106+'Emergency Funds Plan'!$I$29)*(1+'Emergency Funds Plan'!$F$29/365)^((1/12)*365)</f>
        <v>0</v>
      </c>
      <c r="F107" s="62">
        <f t="shared" si="1"/>
        <v>0</v>
      </c>
      <c r="G107">
        <f>IF(F107&gt;='Emergency Funds Plan'!$D$17,A107," ")</f>
        <v>106</v>
      </c>
    </row>
    <row r="108" spans="1:7" x14ac:dyDescent="0.3">
      <c r="A108">
        <v>107</v>
      </c>
      <c r="B108" s="61">
        <f>(+$B107+'Emergency Funds Plan'!$I$26)*(1+'Emergency Funds Plan'!$F$26/365)^((1/12)*365)</f>
        <v>0</v>
      </c>
      <c r="C108" s="61">
        <f>(+$C107+'Emergency Funds Plan'!$I$27)*(1+'Emergency Funds Plan'!$F$27/365)^((1/12)*365)</f>
        <v>0</v>
      </c>
      <c r="D108" s="61">
        <f>(+$D107+'Emergency Funds Plan'!$I$28)*(1+'Emergency Funds Plan'!$F$28/365)^((1/12)*365)</f>
        <v>0</v>
      </c>
      <c r="E108" s="61">
        <f>(+$E107+'Emergency Funds Plan'!$I$29)*(1+'Emergency Funds Plan'!$F$29/365)^((1/12)*365)</f>
        <v>0</v>
      </c>
      <c r="F108" s="62">
        <f t="shared" si="1"/>
        <v>0</v>
      </c>
      <c r="G108">
        <f>IF(F108&gt;='Emergency Funds Plan'!$D$17,A108," ")</f>
        <v>107</v>
      </c>
    </row>
    <row r="109" spans="1:7" x14ac:dyDescent="0.3">
      <c r="A109">
        <v>108</v>
      </c>
      <c r="B109" s="61">
        <f>(+$B108+'Emergency Funds Plan'!$I$26)*(1+'Emergency Funds Plan'!$F$26/365)^((1/12)*365)</f>
        <v>0</v>
      </c>
      <c r="C109" s="61">
        <f>(+$C108+'Emergency Funds Plan'!$I$27)*(1+'Emergency Funds Plan'!$F$27/365)^((1/12)*365)</f>
        <v>0</v>
      </c>
      <c r="D109" s="61">
        <f>(+$D108+'Emergency Funds Plan'!$I$28)*(1+'Emergency Funds Plan'!$F$28/365)^((1/12)*365)</f>
        <v>0</v>
      </c>
      <c r="E109" s="61">
        <f>(+$E108+'Emergency Funds Plan'!$I$29)*(1+'Emergency Funds Plan'!$F$29/365)^((1/12)*365)</f>
        <v>0</v>
      </c>
      <c r="F109" s="62">
        <f t="shared" si="1"/>
        <v>0</v>
      </c>
      <c r="G109">
        <f>IF(F109&gt;='Emergency Funds Plan'!$D$17,A109," ")</f>
        <v>108</v>
      </c>
    </row>
    <row r="110" spans="1:7" x14ac:dyDescent="0.3">
      <c r="A110">
        <v>109</v>
      </c>
      <c r="B110" s="61">
        <f>(+$B109+'Emergency Funds Plan'!$I$26)*(1+'Emergency Funds Plan'!$F$26/365)^((1/12)*365)</f>
        <v>0</v>
      </c>
      <c r="C110" s="61">
        <f>(+$C109+'Emergency Funds Plan'!$I$27)*(1+'Emergency Funds Plan'!$F$27/365)^((1/12)*365)</f>
        <v>0</v>
      </c>
      <c r="D110" s="61">
        <f>(+$D109+'Emergency Funds Plan'!$I$28)*(1+'Emergency Funds Plan'!$F$28/365)^((1/12)*365)</f>
        <v>0</v>
      </c>
      <c r="E110" s="61">
        <f>(+$E109+'Emergency Funds Plan'!$I$29)*(1+'Emergency Funds Plan'!$F$29/365)^((1/12)*365)</f>
        <v>0</v>
      </c>
      <c r="F110" s="62">
        <f t="shared" si="1"/>
        <v>0</v>
      </c>
      <c r="G110">
        <f>IF(F110&gt;='Emergency Funds Plan'!$D$17,A110," ")</f>
        <v>109</v>
      </c>
    </row>
    <row r="111" spans="1:7" x14ac:dyDescent="0.3">
      <c r="A111">
        <v>110</v>
      </c>
      <c r="B111" s="61">
        <f>(+$B110+'Emergency Funds Plan'!$I$26)*(1+'Emergency Funds Plan'!$F$26/365)^((1/12)*365)</f>
        <v>0</v>
      </c>
      <c r="C111" s="61">
        <f>(+$C110+'Emergency Funds Plan'!$I$27)*(1+'Emergency Funds Plan'!$F$27/365)^((1/12)*365)</f>
        <v>0</v>
      </c>
      <c r="D111" s="61">
        <f>(+$D110+'Emergency Funds Plan'!$I$28)*(1+'Emergency Funds Plan'!$F$28/365)^((1/12)*365)</f>
        <v>0</v>
      </c>
      <c r="E111" s="61">
        <f>(+$E110+'Emergency Funds Plan'!$I$29)*(1+'Emergency Funds Plan'!$F$29/365)^((1/12)*365)</f>
        <v>0</v>
      </c>
      <c r="F111" s="62">
        <f t="shared" si="1"/>
        <v>0</v>
      </c>
      <c r="G111">
        <f>IF(F111&gt;='Emergency Funds Plan'!$D$17,A111," ")</f>
        <v>110</v>
      </c>
    </row>
    <row r="112" spans="1:7" x14ac:dyDescent="0.3">
      <c r="A112">
        <v>111</v>
      </c>
      <c r="B112" s="61">
        <f>(+$B111+'Emergency Funds Plan'!$I$26)*(1+'Emergency Funds Plan'!$F$26/365)^((1/12)*365)</f>
        <v>0</v>
      </c>
      <c r="C112" s="61">
        <f>(+$C111+'Emergency Funds Plan'!$I$27)*(1+'Emergency Funds Plan'!$F$27/365)^((1/12)*365)</f>
        <v>0</v>
      </c>
      <c r="D112" s="61">
        <f>(+$D111+'Emergency Funds Plan'!$I$28)*(1+'Emergency Funds Plan'!$F$28/365)^((1/12)*365)</f>
        <v>0</v>
      </c>
      <c r="E112" s="61">
        <f>(+$E111+'Emergency Funds Plan'!$I$29)*(1+'Emergency Funds Plan'!$F$29/365)^((1/12)*365)</f>
        <v>0</v>
      </c>
      <c r="F112" s="62">
        <f t="shared" si="1"/>
        <v>0</v>
      </c>
      <c r="G112">
        <f>IF(F112&gt;='Emergency Funds Plan'!$D$17,A112," ")</f>
        <v>111</v>
      </c>
    </row>
    <row r="113" spans="1:7" x14ac:dyDescent="0.3">
      <c r="A113">
        <v>112</v>
      </c>
      <c r="B113" s="61">
        <f>(+$B112+'Emergency Funds Plan'!$I$26)*(1+'Emergency Funds Plan'!$F$26/365)^((1/12)*365)</f>
        <v>0</v>
      </c>
      <c r="C113" s="61">
        <f>(+$C112+'Emergency Funds Plan'!$I$27)*(1+'Emergency Funds Plan'!$F$27/365)^((1/12)*365)</f>
        <v>0</v>
      </c>
      <c r="D113" s="61">
        <f>(+$D112+'Emergency Funds Plan'!$I$28)*(1+'Emergency Funds Plan'!$F$28/365)^((1/12)*365)</f>
        <v>0</v>
      </c>
      <c r="E113" s="61">
        <f>(+$E112+'Emergency Funds Plan'!$I$29)*(1+'Emergency Funds Plan'!$F$29/365)^((1/12)*365)</f>
        <v>0</v>
      </c>
      <c r="F113" s="62">
        <f t="shared" si="1"/>
        <v>0</v>
      </c>
      <c r="G113">
        <f>IF(F113&gt;='Emergency Funds Plan'!$D$17,A113," ")</f>
        <v>112</v>
      </c>
    </row>
    <row r="114" spans="1:7" x14ac:dyDescent="0.3">
      <c r="A114">
        <v>113</v>
      </c>
      <c r="B114" s="61">
        <f>(+$B113+'Emergency Funds Plan'!$I$26)*(1+'Emergency Funds Plan'!$F$26/365)^((1/12)*365)</f>
        <v>0</v>
      </c>
      <c r="C114" s="61">
        <f>(+$C113+'Emergency Funds Plan'!$I$27)*(1+'Emergency Funds Plan'!$F$27/365)^((1/12)*365)</f>
        <v>0</v>
      </c>
      <c r="D114" s="61">
        <f>(+$D113+'Emergency Funds Plan'!$I$28)*(1+'Emergency Funds Plan'!$F$28/365)^((1/12)*365)</f>
        <v>0</v>
      </c>
      <c r="E114" s="61">
        <f>(+$E113+'Emergency Funds Plan'!$I$29)*(1+'Emergency Funds Plan'!$F$29/365)^((1/12)*365)</f>
        <v>0</v>
      </c>
      <c r="F114" s="62">
        <f t="shared" si="1"/>
        <v>0</v>
      </c>
      <c r="G114">
        <f>IF(F114&gt;='Emergency Funds Plan'!$D$17,A114," ")</f>
        <v>113</v>
      </c>
    </row>
    <row r="115" spans="1:7" x14ac:dyDescent="0.3">
      <c r="A115">
        <v>114</v>
      </c>
      <c r="B115" s="61">
        <f>(+$B114+'Emergency Funds Plan'!$I$26)*(1+'Emergency Funds Plan'!$F$26/365)^((1/12)*365)</f>
        <v>0</v>
      </c>
      <c r="C115" s="61">
        <f>(+$C114+'Emergency Funds Plan'!$I$27)*(1+'Emergency Funds Plan'!$F$27/365)^((1/12)*365)</f>
        <v>0</v>
      </c>
      <c r="D115" s="61">
        <f>(+$D114+'Emergency Funds Plan'!$I$28)*(1+'Emergency Funds Plan'!$F$28/365)^((1/12)*365)</f>
        <v>0</v>
      </c>
      <c r="E115" s="61">
        <f>(+$E114+'Emergency Funds Plan'!$I$29)*(1+'Emergency Funds Plan'!$F$29/365)^((1/12)*365)</f>
        <v>0</v>
      </c>
      <c r="F115" s="62">
        <f t="shared" si="1"/>
        <v>0</v>
      </c>
      <c r="G115">
        <f>IF(F115&gt;='Emergency Funds Plan'!$D$17,A115," ")</f>
        <v>114</v>
      </c>
    </row>
    <row r="116" spans="1:7" x14ac:dyDescent="0.3">
      <c r="A116">
        <v>115</v>
      </c>
      <c r="B116" s="61">
        <f>(+$B115+'Emergency Funds Plan'!$I$26)*(1+'Emergency Funds Plan'!$F$26/365)^((1/12)*365)</f>
        <v>0</v>
      </c>
      <c r="C116" s="61">
        <f>(+$C115+'Emergency Funds Plan'!$I$27)*(1+'Emergency Funds Plan'!$F$27/365)^((1/12)*365)</f>
        <v>0</v>
      </c>
      <c r="D116" s="61">
        <f>(+$D115+'Emergency Funds Plan'!$I$28)*(1+'Emergency Funds Plan'!$F$28/365)^((1/12)*365)</f>
        <v>0</v>
      </c>
      <c r="E116" s="61">
        <f>(+$E115+'Emergency Funds Plan'!$I$29)*(1+'Emergency Funds Plan'!$F$29/365)^((1/12)*365)</f>
        <v>0</v>
      </c>
      <c r="F116" s="62">
        <f t="shared" si="1"/>
        <v>0</v>
      </c>
      <c r="G116">
        <f>IF(F116&gt;='Emergency Funds Plan'!$D$17,A116," ")</f>
        <v>115</v>
      </c>
    </row>
    <row r="117" spans="1:7" x14ac:dyDescent="0.3">
      <c r="A117">
        <v>116</v>
      </c>
      <c r="B117" s="61">
        <f>(+$B116+'Emergency Funds Plan'!$I$26)*(1+'Emergency Funds Plan'!$F$26/365)^((1/12)*365)</f>
        <v>0</v>
      </c>
      <c r="C117" s="61">
        <f>(+$C116+'Emergency Funds Plan'!$I$27)*(1+'Emergency Funds Plan'!$F$27/365)^((1/12)*365)</f>
        <v>0</v>
      </c>
      <c r="D117" s="61">
        <f>(+$D116+'Emergency Funds Plan'!$I$28)*(1+'Emergency Funds Plan'!$F$28/365)^((1/12)*365)</f>
        <v>0</v>
      </c>
      <c r="E117" s="61">
        <f>(+$E116+'Emergency Funds Plan'!$I$29)*(1+'Emergency Funds Plan'!$F$29/365)^((1/12)*365)</f>
        <v>0</v>
      </c>
      <c r="F117" s="62">
        <f t="shared" si="1"/>
        <v>0</v>
      </c>
      <c r="G117">
        <f>IF(F117&gt;='Emergency Funds Plan'!$D$17,A117," ")</f>
        <v>116</v>
      </c>
    </row>
    <row r="118" spans="1:7" x14ac:dyDescent="0.3">
      <c r="A118">
        <v>117</v>
      </c>
      <c r="B118" s="61">
        <f>(+$B117+'Emergency Funds Plan'!$I$26)*(1+'Emergency Funds Plan'!$F$26/365)^((1/12)*365)</f>
        <v>0</v>
      </c>
      <c r="C118" s="61">
        <f>(+$C117+'Emergency Funds Plan'!$I$27)*(1+'Emergency Funds Plan'!$F$27/365)^((1/12)*365)</f>
        <v>0</v>
      </c>
      <c r="D118" s="61">
        <f>(+$D117+'Emergency Funds Plan'!$I$28)*(1+'Emergency Funds Plan'!$F$28/365)^((1/12)*365)</f>
        <v>0</v>
      </c>
      <c r="E118" s="61">
        <f>(+$E117+'Emergency Funds Plan'!$I$29)*(1+'Emergency Funds Plan'!$F$29/365)^((1/12)*365)</f>
        <v>0</v>
      </c>
      <c r="F118" s="62">
        <f t="shared" si="1"/>
        <v>0</v>
      </c>
      <c r="G118">
        <f>IF(F118&gt;='Emergency Funds Plan'!$D$17,A118," ")</f>
        <v>117</v>
      </c>
    </row>
    <row r="119" spans="1:7" x14ac:dyDescent="0.3">
      <c r="A119">
        <v>118</v>
      </c>
      <c r="B119" s="61">
        <f>(+$B118+'Emergency Funds Plan'!$I$26)*(1+'Emergency Funds Plan'!$F$26/365)^((1/12)*365)</f>
        <v>0</v>
      </c>
      <c r="C119" s="61">
        <f>(+$C118+'Emergency Funds Plan'!$I$27)*(1+'Emergency Funds Plan'!$F$27/365)^((1/12)*365)</f>
        <v>0</v>
      </c>
      <c r="D119" s="61">
        <f>(+$D118+'Emergency Funds Plan'!$I$28)*(1+'Emergency Funds Plan'!$F$28/365)^((1/12)*365)</f>
        <v>0</v>
      </c>
      <c r="E119" s="61">
        <f>(+$E118+'Emergency Funds Plan'!$I$29)*(1+'Emergency Funds Plan'!$F$29/365)^((1/12)*365)</f>
        <v>0</v>
      </c>
      <c r="F119" s="62">
        <f t="shared" si="1"/>
        <v>0</v>
      </c>
      <c r="G119">
        <f>IF(F119&gt;='Emergency Funds Plan'!$D$17,A119," ")</f>
        <v>118</v>
      </c>
    </row>
    <row r="120" spans="1:7" x14ac:dyDescent="0.3">
      <c r="A120">
        <v>119</v>
      </c>
      <c r="B120" s="61">
        <f>(+$B119+'Emergency Funds Plan'!$I$26)*(1+'Emergency Funds Plan'!$F$26/365)^((1/12)*365)</f>
        <v>0</v>
      </c>
      <c r="C120" s="61">
        <f>(+$C119+'Emergency Funds Plan'!$I$27)*(1+'Emergency Funds Plan'!$F$27/365)^((1/12)*365)</f>
        <v>0</v>
      </c>
      <c r="D120" s="61">
        <f>(+$D119+'Emergency Funds Plan'!$I$28)*(1+'Emergency Funds Plan'!$F$28/365)^((1/12)*365)</f>
        <v>0</v>
      </c>
      <c r="E120" s="61">
        <f>(+$E119+'Emergency Funds Plan'!$I$29)*(1+'Emergency Funds Plan'!$F$29/365)^((1/12)*365)</f>
        <v>0</v>
      </c>
      <c r="F120" s="62">
        <f t="shared" si="1"/>
        <v>0</v>
      </c>
      <c r="G120">
        <f>IF(F120&gt;='Emergency Funds Plan'!$D$17,A120," ")</f>
        <v>119</v>
      </c>
    </row>
    <row r="121" spans="1:7" x14ac:dyDescent="0.3">
      <c r="A121">
        <v>120</v>
      </c>
      <c r="B121" s="61">
        <f>(+$B120+'Emergency Funds Plan'!$I$26)*(1+'Emergency Funds Plan'!$F$26/365)^((1/12)*365)</f>
        <v>0</v>
      </c>
      <c r="C121" s="61">
        <f>(+$C120+'Emergency Funds Plan'!$I$27)*(1+'Emergency Funds Plan'!$F$27/365)^((1/12)*365)</f>
        <v>0</v>
      </c>
      <c r="D121" s="61">
        <f>(+$D120+'Emergency Funds Plan'!$I$28)*(1+'Emergency Funds Plan'!$F$28/365)^((1/12)*365)</f>
        <v>0</v>
      </c>
      <c r="E121" s="61">
        <f>(+$E120+'Emergency Funds Plan'!$I$29)*(1+'Emergency Funds Plan'!$F$29/365)^((1/12)*365)</f>
        <v>0</v>
      </c>
      <c r="F121" s="62">
        <f t="shared" ref="F121" si="2">SUM(B121:E121)</f>
        <v>0</v>
      </c>
      <c r="G121">
        <f>IF(F121&gt;='Emergency Funds Plan'!$D$17,A121," ")</f>
        <v>120</v>
      </c>
    </row>
    <row r="122" spans="1:7" x14ac:dyDescent="0.3">
      <c r="A122">
        <v>121</v>
      </c>
      <c r="B122" s="61">
        <f>(+$B121+'Emergency Funds Plan'!$I$26)*(1+'Emergency Funds Plan'!$F$26/365)^((1/12)*365)</f>
        <v>0</v>
      </c>
      <c r="C122" s="61">
        <f>(+$C121+'Emergency Funds Plan'!$I$27)*(1+'Emergency Funds Plan'!$F$27/365)^((1/12)*365)</f>
        <v>0</v>
      </c>
      <c r="D122" s="61">
        <f>(+$D121+'Emergency Funds Plan'!$I$28)*(1+'Emergency Funds Plan'!$F$28/365)^((1/12)*365)</f>
        <v>0</v>
      </c>
      <c r="E122" s="61">
        <f>(+$E121+'Emergency Funds Plan'!$I$29)*(1+'Emergency Funds Plan'!$F$29/365)^((1/12)*365)</f>
        <v>0</v>
      </c>
      <c r="F122" s="62">
        <f t="shared" ref="F122:F185" si="3">SUM(B122:E122)</f>
        <v>0</v>
      </c>
      <c r="G122">
        <f>IF(F122&gt;='Emergency Funds Plan'!$D$17,A122," ")</f>
        <v>121</v>
      </c>
    </row>
    <row r="123" spans="1:7" x14ac:dyDescent="0.3">
      <c r="A123">
        <v>122</v>
      </c>
      <c r="B123" s="61">
        <f>(+$B122+'Emergency Funds Plan'!$I$26)*(1+'Emergency Funds Plan'!$F$26/365)^((1/12)*365)</f>
        <v>0</v>
      </c>
      <c r="C123" s="61">
        <f>(+$C122+'Emergency Funds Plan'!$I$27)*(1+'Emergency Funds Plan'!$F$27/365)^((1/12)*365)</f>
        <v>0</v>
      </c>
      <c r="D123" s="61">
        <f>(+$D122+'Emergency Funds Plan'!$I$28)*(1+'Emergency Funds Plan'!$F$28/365)^((1/12)*365)</f>
        <v>0</v>
      </c>
      <c r="E123" s="61">
        <f>(+$E122+'Emergency Funds Plan'!$I$29)*(1+'Emergency Funds Plan'!$F$29/365)^((1/12)*365)</f>
        <v>0</v>
      </c>
      <c r="F123" s="62">
        <f t="shared" si="3"/>
        <v>0</v>
      </c>
      <c r="G123">
        <f>IF(F123&gt;='Emergency Funds Plan'!$D$17,A123," ")</f>
        <v>122</v>
      </c>
    </row>
    <row r="124" spans="1:7" x14ac:dyDescent="0.3">
      <c r="A124">
        <v>123</v>
      </c>
      <c r="B124" s="61">
        <f>(+$B123+'Emergency Funds Plan'!$I$26)*(1+'Emergency Funds Plan'!$F$26/365)^((1/12)*365)</f>
        <v>0</v>
      </c>
      <c r="C124" s="61">
        <f>(+$C123+'Emergency Funds Plan'!$I$27)*(1+'Emergency Funds Plan'!$F$27/365)^((1/12)*365)</f>
        <v>0</v>
      </c>
      <c r="D124" s="61">
        <f>(+$D123+'Emergency Funds Plan'!$I$28)*(1+'Emergency Funds Plan'!$F$28/365)^((1/12)*365)</f>
        <v>0</v>
      </c>
      <c r="E124" s="61">
        <f>(+$E123+'Emergency Funds Plan'!$I$29)*(1+'Emergency Funds Plan'!$F$29/365)^((1/12)*365)</f>
        <v>0</v>
      </c>
      <c r="F124" s="62">
        <f t="shared" si="3"/>
        <v>0</v>
      </c>
      <c r="G124">
        <f>IF(F124&gt;='Emergency Funds Plan'!$D$17,A124," ")</f>
        <v>123</v>
      </c>
    </row>
    <row r="125" spans="1:7" x14ac:dyDescent="0.3">
      <c r="A125">
        <v>124</v>
      </c>
      <c r="B125" s="61">
        <f>(+$B124+'Emergency Funds Plan'!$I$26)*(1+'Emergency Funds Plan'!$F$26/365)^((1/12)*365)</f>
        <v>0</v>
      </c>
      <c r="C125" s="61">
        <f>(+$C124+'Emergency Funds Plan'!$I$27)*(1+'Emergency Funds Plan'!$F$27/365)^((1/12)*365)</f>
        <v>0</v>
      </c>
      <c r="D125" s="61">
        <f>(+$D124+'Emergency Funds Plan'!$I$28)*(1+'Emergency Funds Plan'!$F$28/365)^((1/12)*365)</f>
        <v>0</v>
      </c>
      <c r="E125" s="61">
        <f>(+$E124+'Emergency Funds Plan'!$I$29)*(1+'Emergency Funds Plan'!$F$29/365)^((1/12)*365)</f>
        <v>0</v>
      </c>
      <c r="F125" s="62">
        <f t="shared" si="3"/>
        <v>0</v>
      </c>
      <c r="G125">
        <f>IF(F125&gt;='Emergency Funds Plan'!$D$17,A125," ")</f>
        <v>124</v>
      </c>
    </row>
    <row r="126" spans="1:7" x14ac:dyDescent="0.3">
      <c r="A126">
        <v>125</v>
      </c>
      <c r="B126" s="61">
        <f>(+$B125+'Emergency Funds Plan'!$I$26)*(1+'Emergency Funds Plan'!$F$26/365)^((1/12)*365)</f>
        <v>0</v>
      </c>
      <c r="C126" s="61">
        <f>(+$C125+'Emergency Funds Plan'!$I$27)*(1+'Emergency Funds Plan'!$F$27/365)^((1/12)*365)</f>
        <v>0</v>
      </c>
      <c r="D126" s="61">
        <f>(+$D125+'Emergency Funds Plan'!$I$28)*(1+'Emergency Funds Plan'!$F$28/365)^((1/12)*365)</f>
        <v>0</v>
      </c>
      <c r="E126" s="61">
        <f>(+$E125+'Emergency Funds Plan'!$I$29)*(1+'Emergency Funds Plan'!$F$29/365)^((1/12)*365)</f>
        <v>0</v>
      </c>
      <c r="F126" s="62">
        <f t="shared" si="3"/>
        <v>0</v>
      </c>
      <c r="G126">
        <f>IF(F126&gt;='Emergency Funds Plan'!$D$17,A126," ")</f>
        <v>125</v>
      </c>
    </row>
    <row r="127" spans="1:7" x14ac:dyDescent="0.3">
      <c r="A127">
        <v>126</v>
      </c>
      <c r="B127" s="61">
        <f>(+$B126+'Emergency Funds Plan'!$I$26)*(1+'Emergency Funds Plan'!$F$26/365)^((1/12)*365)</f>
        <v>0</v>
      </c>
      <c r="C127" s="61">
        <f>(+$C126+'Emergency Funds Plan'!$I$27)*(1+'Emergency Funds Plan'!$F$27/365)^((1/12)*365)</f>
        <v>0</v>
      </c>
      <c r="D127" s="61">
        <f>(+$D126+'Emergency Funds Plan'!$I$28)*(1+'Emergency Funds Plan'!$F$28/365)^((1/12)*365)</f>
        <v>0</v>
      </c>
      <c r="E127" s="61">
        <f>(+$E126+'Emergency Funds Plan'!$I$29)*(1+'Emergency Funds Plan'!$F$29/365)^((1/12)*365)</f>
        <v>0</v>
      </c>
      <c r="F127" s="62">
        <f t="shared" si="3"/>
        <v>0</v>
      </c>
      <c r="G127">
        <f>IF(F127&gt;='Emergency Funds Plan'!$D$17,A127," ")</f>
        <v>126</v>
      </c>
    </row>
    <row r="128" spans="1:7" x14ac:dyDescent="0.3">
      <c r="A128">
        <v>127</v>
      </c>
      <c r="B128" s="61">
        <f>(+$B127+'Emergency Funds Plan'!$I$26)*(1+'Emergency Funds Plan'!$F$26/365)^((1/12)*365)</f>
        <v>0</v>
      </c>
      <c r="C128" s="61">
        <f>(+$C127+'Emergency Funds Plan'!$I$27)*(1+'Emergency Funds Plan'!$F$27/365)^((1/12)*365)</f>
        <v>0</v>
      </c>
      <c r="D128" s="61">
        <f>(+$D127+'Emergency Funds Plan'!$I$28)*(1+'Emergency Funds Plan'!$F$28/365)^((1/12)*365)</f>
        <v>0</v>
      </c>
      <c r="E128" s="61">
        <f>(+$E127+'Emergency Funds Plan'!$I$29)*(1+'Emergency Funds Plan'!$F$29/365)^((1/12)*365)</f>
        <v>0</v>
      </c>
      <c r="F128" s="62">
        <f t="shared" si="3"/>
        <v>0</v>
      </c>
      <c r="G128">
        <f>IF(F128&gt;='Emergency Funds Plan'!$D$17,A128," ")</f>
        <v>127</v>
      </c>
    </row>
    <row r="129" spans="1:7" x14ac:dyDescent="0.3">
      <c r="A129">
        <v>128</v>
      </c>
      <c r="B129" s="61">
        <f>(+$B128+'Emergency Funds Plan'!$I$26)*(1+'Emergency Funds Plan'!$F$26/365)^((1/12)*365)</f>
        <v>0</v>
      </c>
      <c r="C129" s="61">
        <f>(+$C128+'Emergency Funds Plan'!$I$27)*(1+'Emergency Funds Plan'!$F$27/365)^((1/12)*365)</f>
        <v>0</v>
      </c>
      <c r="D129" s="61">
        <f>(+$D128+'Emergency Funds Plan'!$I$28)*(1+'Emergency Funds Plan'!$F$28/365)^((1/12)*365)</f>
        <v>0</v>
      </c>
      <c r="E129" s="61">
        <f>(+$E128+'Emergency Funds Plan'!$I$29)*(1+'Emergency Funds Plan'!$F$29/365)^((1/12)*365)</f>
        <v>0</v>
      </c>
      <c r="F129" s="62">
        <f t="shared" si="3"/>
        <v>0</v>
      </c>
      <c r="G129">
        <f>IF(F129&gt;='Emergency Funds Plan'!$D$17,A129," ")</f>
        <v>128</v>
      </c>
    </row>
    <row r="130" spans="1:7" x14ac:dyDescent="0.3">
      <c r="A130">
        <v>129</v>
      </c>
      <c r="B130" s="61">
        <f>(+$B129+'Emergency Funds Plan'!$I$26)*(1+'Emergency Funds Plan'!$F$26/365)^((1/12)*365)</f>
        <v>0</v>
      </c>
      <c r="C130" s="61">
        <f>(+$C129+'Emergency Funds Plan'!$I$27)*(1+'Emergency Funds Plan'!$F$27/365)^((1/12)*365)</f>
        <v>0</v>
      </c>
      <c r="D130" s="61">
        <f>(+$D129+'Emergency Funds Plan'!$I$28)*(1+'Emergency Funds Plan'!$F$28/365)^((1/12)*365)</f>
        <v>0</v>
      </c>
      <c r="E130" s="61">
        <f>(+$E129+'Emergency Funds Plan'!$I$29)*(1+'Emergency Funds Plan'!$F$29/365)^((1/12)*365)</f>
        <v>0</v>
      </c>
      <c r="F130" s="62">
        <f t="shared" si="3"/>
        <v>0</v>
      </c>
      <c r="G130">
        <f>IF(F130&gt;='Emergency Funds Plan'!$D$17,A130," ")</f>
        <v>129</v>
      </c>
    </row>
    <row r="131" spans="1:7" x14ac:dyDescent="0.3">
      <c r="A131">
        <v>130</v>
      </c>
      <c r="B131" s="61">
        <f>(+$B130+'Emergency Funds Plan'!$I$26)*(1+'Emergency Funds Plan'!$F$26/365)^((1/12)*365)</f>
        <v>0</v>
      </c>
      <c r="C131" s="61">
        <f>(+$C130+'Emergency Funds Plan'!$I$27)*(1+'Emergency Funds Plan'!$F$27/365)^((1/12)*365)</f>
        <v>0</v>
      </c>
      <c r="D131" s="61">
        <f>(+$D130+'Emergency Funds Plan'!$I$28)*(1+'Emergency Funds Plan'!$F$28/365)^((1/12)*365)</f>
        <v>0</v>
      </c>
      <c r="E131" s="61">
        <f>(+$E130+'Emergency Funds Plan'!$I$29)*(1+'Emergency Funds Plan'!$F$29/365)^((1/12)*365)</f>
        <v>0</v>
      </c>
      <c r="F131" s="62">
        <f t="shared" si="3"/>
        <v>0</v>
      </c>
      <c r="G131">
        <f>IF(F131&gt;='Emergency Funds Plan'!$D$17,A131," ")</f>
        <v>130</v>
      </c>
    </row>
    <row r="132" spans="1:7" x14ac:dyDescent="0.3">
      <c r="A132">
        <v>131</v>
      </c>
      <c r="B132" s="61">
        <f>(+$B131+'Emergency Funds Plan'!$I$26)*(1+'Emergency Funds Plan'!$F$26/365)^((1/12)*365)</f>
        <v>0</v>
      </c>
      <c r="C132" s="61">
        <f>(+$C131+'Emergency Funds Plan'!$I$27)*(1+'Emergency Funds Plan'!$F$27/365)^((1/12)*365)</f>
        <v>0</v>
      </c>
      <c r="D132" s="61">
        <f>(+$D131+'Emergency Funds Plan'!$I$28)*(1+'Emergency Funds Plan'!$F$28/365)^((1/12)*365)</f>
        <v>0</v>
      </c>
      <c r="E132" s="61">
        <f>(+$E131+'Emergency Funds Plan'!$I$29)*(1+'Emergency Funds Plan'!$F$29/365)^((1/12)*365)</f>
        <v>0</v>
      </c>
      <c r="F132" s="62">
        <f t="shared" si="3"/>
        <v>0</v>
      </c>
      <c r="G132">
        <f>IF(F132&gt;='Emergency Funds Plan'!$D$17,A132," ")</f>
        <v>131</v>
      </c>
    </row>
    <row r="133" spans="1:7" x14ac:dyDescent="0.3">
      <c r="A133">
        <v>132</v>
      </c>
      <c r="B133" s="61">
        <f>(+$B132+'Emergency Funds Plan'!$I$26)*(1+'Emergency Funds Plan'!$F$26/365)^((1/12)*365)</f>
        <v>0</v>
      </c>
      <c r="C133" s="61">
        <f>(+$C132+'Emergency Funds Plan'!$I$27)*(1+'Emergency Funds Plan'!$F$27/365)^((1/12)*365)</f>
        <v>0</v>
      </c>
      <c r="D133" s="61">
        <f>(+$D132+'Emergency Funds Plan'!$I$28)*(1+'Emergency Funds Plan'!$F$28/365)^((1/12)*365)</f>
        <v>0</v>
      </c>
      <c r="E133" s="61">
        <f>(+$E132+'Emergency Funds Plan'!$I$29)*(1+'Emergency Funds Plan'!$F$29/365)^((1/12)*365)</f>
        <v>0</v>
      </c>
      <c r="F133" s="62">
        <f t="shared" si="3"/>
        <v>0</v>
      </c>
      <c r="G133">
        <f>IF(F133&gt;='Emergency Funds Plan'!$D$17,A133," ")</f>
        <v>132</v>
      </c>
    </row>
    <row r="134" spans="1:7" x14ac:dyDescent="0.3">
      <c r="A134">
        <v>133</v>
      </c>
      <c r="B134" s="61">
        <f>(+$B133+'Emergency Funds Plan'!$I$26)*(1+'Emergency Funds Plan'!$F$26/365)^((1/12)*365)</f>
        <v>0</v>
      </c>
      <c r="C134" s="61">
        <f>(+$C133+'Emergency Funds Plan'!$I$27)*(1+'Emergency Funds Plan'!$F$27/365)^((1/12)*365)</f>
        <v>0</v>
      </c>
      <c r="D134" s="61">
        <f>(+$D133+'Emergency Funds Plan'!$I$28)*(1+'Emergency Funds Plan'!$F$28/365)^((1/12)*365)</f>
        <v>0</v>
      </c>
      <c r="E134" s="61">
        <f>(+$E133+'Emergency Funds Plan'!$I$29)*(1+'Emergency Funds Plan'!$F$29/365)^((1/12)*365)</f>
        <v>0</v>
      </c>
      <c r="F134" s="62">
        <f t="shared" si="3"/>
        <v>0</v>
      </c>
      <c r="G134">
        <f>IF(F134&gt;='Emergency Funds Plan'!$D$17,A134," ")</f>
        <v>133</v>
      </c>
    </row>
    <row r="135" spans="1:7" x14ac:dyDescent="0.3">
      <c r="A135">
        <v>134</v>
      </c>
      <c r="B135" s="61">
        <f>(+$B134+'Emergency Funds Plan'!$I$26)*(1+'Emergency Funds Plan'!$F$26/365)^((1/12)*365)</f>
        <v>0</v>
      </c>
      <c r="C135" s="61">
        <f>(+$C134+'Emergency Funds Plan'!$I$27)*(1+'Emergency Funds Plan'!$F$27/365)^((1/12)*365)</f>
        <v>0</v>
      </c>
      <c r="D135" s="61">
        <f>(+$D134+'Emergency Funds Plan'!$I$28)*(1+'Emergency Funds Plan'!$F$28/365)^((1/12)*365)</f>
        <v>0</v>
      </c>
      <c r="E135" s="61">
        <f>(+$E134+'Emergency Funds Plan'!$I$29)*(1+'Emergency Funds Plan'!$F$29/365)^((1/12)*365)</f>
        <v>0</v>
      </c>
      <c r="F135" s="62">
        <f t="shared" si="3"/>
        <v>0</v>
      </c>
      <c r="G135">
        <f>IF(F135&gt;='Emergency Funds Plan'!$D$17,A135," ")</f>
        <v>134</v>
      </c>
    </row>
    <row r="136" spans="1:7" x14ac:dyDescent="0.3">
      <c r="A136">
        <v>135</v>
      </c>
      <c r="B136" s="61">
        <f>(+$B135+'Emergency Funds Plan'!$I$26)*(1+'Emergency Funds Plan'!$F$26/365)^((1/12)*365)</f>
        <v>0</v>
      </c>
      <c r="C136" s="61">
        <f>(+$C135+'Emergency Funds Plan'!$I$27)*(1+'Emergency Funds Plan'!$F$27/365)^((1/12)*365)</f>
        <v>0</v>
      </c>
      <c r="D136" s="61">
        <f>(+$D135+'Emergency Funds Plan'!$I$28)*(1+'Emergency Funds Plan'!$F$28/365)^((1/12)*365)</f>
        <v>0</v>
      </c>
      <c r="E136" s="61">
        <f>(+$E135+'Emergency Funds Plan'!$I$29)*(1+'Emergency Funds Plan'!$F$29/365)^((1/12)*365)</f>
        <v>0</v>
      </c>
      <c r="F136" s="62">
        <f t="shared" si="3"/>
        <v>0</v>
      </c>
      <c r="G136">
        <f>IF(F136&gt;='Emergency Funds Plan'!$D$17,A136," ")</f>
        <v>135</v>
      </c>
    </row>
    <row r="137" spans="1:7" x14ac:dyDescent="0.3">
      <c r="A137">
        <v>136</v>
      </c>
      <c r="B137" s="61">
        <f>(+$B136+'Emergency Funds Plan'!$I$26)*(1+'Emergency Funds Plan'!$F$26/365)^((1/12)*365)</f>
        <v>0</v>
      </c>
      <c r="C137" s="61">
        <f>(+$C136+'Emergency Funds Plan'!$I$27)*(1+'Emergency Funds Plan'!$F$27/365)^((1/12)*365)</f>
        <v>0</v>
      </c>
      <c r="D137" s="61">
        <f>(+$D136+'Emergency Funds Plan'!$I$28)*(1+'Emergency Funds Plan'!$F$28/365)^((1/12)*365)</f>
        <v>0</v>
      </c>
      <c r="E137" s="61">
        <f>(+$E136+'Emergency Funds Plan'!$I$29)*(1+'Emergency Funds Plan'!$F$29/365)^((1/12)*365)</f>
        <v>0</v>
      </c>
      <c r="F137" s="62">
        <f t="shared" si="3"/>
        <v>0</v>
      </c>
      <c r="G137">
        <f>IF(F137&gt;='Emergency Funds Plan'!$D$17,A137," ")</f>
        <v>136</v>
      </c>
    </row>
    <row r="138" spans="1:7" x14ac:dyDescent="0.3">
      <c r="A138">
        <v>137</v>
      </c>
      <c r="B138" s="61">
        <f>(+$B137+'Emergency Funds Plan'!$I$26)*(1+'Emergency Funds Plan'!$F$26/365)^((1/12)*365)</f>
        <v>0</v>
      </c>
      <c r="C138" s="61">
        <f>(+$C137+'Emergency Funds Plan'!$I$27)*(1+'Emergency Funds Plan'!$F$27/365)^((1/12)*365)</f>
        <v>0</v>
      </c>
      <c r="D138" s="61">
        <f>(+$D137+'Emergency Funds Plan'!$I$28)*(1+'Emergency Funds Plan'!$F$28/365)^((1/12)*365)</f>
        <v>0</v>
      </c>
      <c r="E138" s="61">
        <f>(+$E137+'Emergency Funds Plan'!$I$29)*(1+'Emergency Funds Plan'!$F$29/365)^((1/12)*365)</f>
        <v>0</v>
      </c>
      <c r="F138" s="62">
        <f t="shared" si="3"/>
        <v>0</v>
      </c>
      <c r="G138">
        <f>IF(F138&gt;='Emergency Funds Plan'!$D$17,A138," ")</f>
        <v>137</v>
      </c>
    </row>
    <row r="139" spans="1:7" x14ac:dyDescent="0.3">
      <c r="A139">
        <v>138</v>
      </c>
      <c r="B139" s="61">
        <f>(+$B138+'Emergency Funds Plan'!$I$26)*(1+'Emergency Funds Plan'!$F$26/365)^((1/12)*365)</f>
        <v>0</v>
      </c>
      <c r="C139" s="61">
        <f>(+$C138+'Emergency Funds Plan'!$I$27)*(1+'Emergency Funds Plan'!$F$27/365)^((1/12)*365)</f>
        <v>0</v>
      </c>
      <c r="D139" s="61">
        <f>(+$D138+'Emergency Funds Plan'!$I$28)*(1+'Emergency Funds Plan'!$F$28/365)^((1/12)*365)</f>
        <v>0</v>
      </c>
      <c r="E139" s="61">
        <f>(+$E138+'Emergency Funds Plan'!$I$29)*(1+'Emergency Funds Plan'!$F$29/365)^((1/12)*365)</f>
        <v>0</v>
      </c>
      <c r="F139" s="62">
        <f t="shared" si="3"/>
        <v>0</v>
      </c>
      <c r="G139">
        <f>IF(F139&gt;='Emergency Funds Plan'!$D$17,A139," ")</f>
        <v>138</v>
      </c>
    </row>
    <row r="140" spans="1:7" x14ac:dyDescent="0.3">
      <c r="A140">
        <v>139</v>
      </c>
      <c r="B140" s="61">
        <f>(+$B139+'Emergency Funds Plan'!$I$26)*(1+'Emergency Funds Plan'!$F$26/365)^((1/12)*365)</f>
        <v>0</v>
      </c>
      <c r="C140" s="61">
        <f>(+$C139+'Emergency Funds Plan'!$I$27)*(1+'Emergency Funds Plan'!$F$27/365)^((1/12)*365)</f>
        <v>0</v>
      </c>
      <c r="D140" s="61">
        <f>(+$D139+'Emergency Funds Plan'!$I$28)*(1+'Emergency Funds Plan'!$F$28/365)^((1/12)*365)</f>
        <v>0</v>
      </c>
      <c r="E140" s="61">
        <f>(+$E139+'Emergency Funds Plan'!$I$29)*(1+'Emergency Funds Plan'!$F$29/365)^((1/12)*365)</f>
        <v>0</v>
      </c>
      <c r="F140" s="62">
        <f t="shared" si="3"/>
        <v>0</v>
      </c>
      <c r="G140">
        <f>IF(F140&gt;='Emergency Funds Plan'!$D$17,A140," ")</f>
        <v>139</v>
      </c>
    </row>
    <row r="141" spans="1:7" x14ac:dyDescent="0.3">
      <c r="A141">
        <v>140</v>
      </c>
      <c r="B141" s="61">
        <f>(+$B140+'Emergency Funds Plan'!$I$26)*(1+'Emergency Funds Plan'!$F$26/365)^((1/12)*365)</f>
        <v>0</v>
      </c>
      <c r="C141" s="61">
        <f>(+$C140+'Emergency Funds Plan'!$I$27)*(1+'Emergency Funds Plan'!$F$27/365)^((1/12)*365)</f>
        <v>0</v>
      </c>
      <c r="D141" s="61">
        <f>(+$D140+'Emergency Funds Plan'!$I$28)*(1+'Emergency Funds Plan'!$F$28/365)^((1/12)*365)</f>
        <v>0</v>
      </c>
      <c r="E141" s="61">
        <f>(+$E140+'Emergency Funds Plan'!$I$29)*(1+'Emergency Funds Plan'!$F$29/365)^((1/12)*365)</f>
        <v>0</v>
      </c>
      <c r="F141" s="62">
        <f t="shared" si="3"/>
        <v>0</v>
      </c>
      <c r="G141">
        <f>IF(F141&gt;='Emergency Funds Plan'!$D$17,A141," ")</f>
        <v>140</v>
      </c>
    </row>
    <row r="142" spans="1:7" x14ac:dyDescent="0.3">
      <c r="A142">
        <v>141</v>
      </c>
      <c r="B142" s="61">
        <f>(+$B141+'Emergency Funds Plan'!$I$26)*(1+'Emergency Funds Plan'!$F$26/365)^((1/12)*365)</f>
        <v>0</v>
      </c>
      <c r="C142" s="61">
        <f>(+$C141+'Emergency Funds Plan'!$I$27)*(1+'Emergency Funds Plan'!$F$27/365)^((1/12)*365)</f>
        <v>0</v>
      </c>
      <c r="D142" s="61">
        <f>(+$D141+'Emergency Funds Plan'!$I$28)*(1+'Emergency Funds Plan'!$F$28/365)^((1/12)*365)</f>
        <v>0</v>
      </c>
      <c r="E142" s="61">
        <f>(+$E141+'Emergency Funds Plan'!$I$29)*(1+'Emergency Funds Plan'!$F$29/365)^((1/12)*365)</f>
        <v>0</v>
      </c>
      <c r="F142" s="62">
        <f t="shared" si="3"/>
        <v>0</v>
      </c>
      <c r="G142">
        <f>IF(F142&gt;='Emergency Funds Plan'!$D$17,A142," ")</f>
        <v>141</v>
      </c>
    </row>
    <row r="143" spans="1:7" x14ac:dyDescent="0.3">
      <c r="A143">
        <v>142</v>
      </c>
      <c r="B143" s="61">
        <f>(+$B142+'Emergency Funds Plan'!$I$26)*(1+'Emergency Funds Plan'!$F$26/365)^((1/12)*365)</f>
        <v>0</v>
      </c>
      <c r="C143" s="61">
        <f>(+$C142+'Emergency Funds Plan'!$I$27)*(1+'Emergency Funds Plan'!$F$27/365)^((1/12)*365)</f>
        <v>0</v>
      </c>
      <c r="D143" s="61">
        <f>(+$D142+'Emergency Funds Plan'!$I$28)*(1+'Emergency Funds Plan'!$F$28/365)^((1/12)*365)</f>
        <v>0</v>
      </c>
      <c r="E143" s="61">
        <f>(+$E142+'Emergency Funds Plan'!$I$29)*(1+'Emergency Funds Plan'!$F$29/365)^((1/12)*365)</f>
        <v>0</v>
      </c>
      <c r="F143" s="62">
        <f t="shared" si="3"/>
        <v>0</v>
      </c>
      <c r="G143">
        <f>IF(F143&gt;='Emergency Funds Plan'!$D$17,A143," ")</f>
        <v>142</v>
      </c>
    </row>
    <row r="144" spans="1:7" x14ac:dyDescent="0.3">
      <c r="A144">
        <v>143</v>
      </c>
      <c r="B144" s="61">
        <f>(+$B143+'Emergency Funds Plan'!$I$26)*(1+'Emergency Funds Plan'!$F$26/365)^((1/12)*365)</f>
        <v>0</v>
      </c>
      <c r="C144" s="61">
        <f>(+$C143+'Emergency Funds Plan'!$I$27)*(1+'Emergency Funds Plan'!$F$27/365)^((1/12)*365)</f>
        <v>0</v>
      </c>
      <c r="D144" s="61">
        <f>(+$D143+'Emergency Funds Plan'!$I$28)*(1+'Emergency Funds Plan'!$F$28/365)^((1/12)*365)</f>
        <v>0</v>
      </c>
      <c r="E144" s="61">
        <f>(+$E143+'Emergency Funds Plan'!$I$29)*(1+'Emergency Funds Plan'!$F$29/365)^((1/12)*365)</f>
        <v>0</v>
      </c>
      <c r="F144" s="62">
        <f t="shared" si="3"/>
        <v>0</v>
      </c>
      <c r="G144">
        <f>IF(F144&gt;='Emergency Funds Plan'!$D$17,A144," ")</f>
        <v>143</v>
      </c>
    </row>
    <row r="145" spans="1:7" x14ac:dyDescent="0.3">
      <c r="A145">
        <v>144</v>
      </c>
      <c r="B145" s="61">
        <f>(+$B144+'Emergency Funds Plan'!$I$26)*(1+'Emergency Funds Plan'!$F$26/365)^((1/12)*365)</f>
        <v>0</v>
      </c>
      <c r="C145" s="61">
        <f>(+$C144+'Emergency Funds Plan'!$I$27)*(1+'Emergency Funds Plan'!$F$27/365)^((1/12)*365)</f>
        <v>0</v>
      </c>
      <c r="D145" s="61">
        <f>(+$D144+'Emergency Funds Plan'!$I$28)*(1+'Emergency Funds Plan'!$F$28/365)^((1/12)*365)</f>
        <v>0</v>
      </c>
      <c r="E145" s="61">
        <f>(+$E144+'Emergency Funds Plan'!$I$29)*(1+'Emergency Funds Plan'!$F$29/365)^((1/12)*365)</f>
        <v>0</v>
      </c>
      <c r="F145" s="62">
        <f t="shared" si="3"/>
        <v>0</v>
      </c>
      <c r="G145">
        <f>IF(F145&gt;='Emergency Funds Plan'!$D$17,A145," ")</f>
        <v>144</v>
      </c>
    </row>
    <row r="146" spans="1:7" x14ac:dyDescent="0.3">
      <c r="A146">
        <v>145</v>
      </c>
      <c r="B146" s="61">
        <f>(+$B145+'Emergency Funds Plan'!$I$26)*(1+'Emergency Funds Plan'!$F$26/365)^((1/12)*365)</f>
        <v>0</v>
      </c>
      <c r="C146" s="61">
        <f>(+$C145+'Emergency Funds Plan'!$I$27)*(1+'Emergency Funds Plan'!$F$27/365)^((1/12)*365)</f>
        <v>0</v>
      </c>
      <c r="D146" s="61">
        <f>(+$D145+'Emergency Funds Plan'!$I$28)*(1+'Emergency Funds Plan'!$F$28/365)^((1/12)*365)</f>
        <v>0</v>
      </c>
      <c r="E146" s="61">
        <f>(+$E145+'Emergency Funds Plan'!$I$29)*(1+'Emergency Funds Plan'!$F$29/365)^((1/12)*365)</f>
        <v>0</v>
      </c>
      <c r="F146" s="62">
        <f t="shared" si="3"/>
        <v>0</v>
      </c>
      <c r="G146">
        <f>IF(F146&gt;='Emergency Funds Plan'!$D$17,A146," ")</f>
        <v>145</v>
      </c>
    </row>
    <row r="147" spans="1:7" x14ac:dyDescent="0.3">
      <c r="A147">
        <v>146</v>
      </c>
      <c r="B147" s="61">
        <f>(+$B146+'Emergency Funds Plan'!$I$26)*(1+'Emergency Funds Plan'!$F$26/365)^((1/12)*365)</f>
        <v>0</v>
      </c>
      <c r="C147" s="61">
        <f>(+$C146+'Emergency Funds Plan'!$I$27)*(1+'Emergency Funds Plan'!$F$27/365)^((1/12)*365)</f>
        <v>0</v>
      </c>
      <c r="D147" s="61">
        <f>(+$D146+'Emergency Funds Plan'!$I$28)*(1+'Emergency Funds Plan'!$F$28/365)^((1/12)*365)</f>
        <v>0</v>
      </c>
      <c r="E147" s="61">
        <f>(+$E146+'Emergency Funds Plan'!$I$29)*(1+'Emergency Funds Plan'!$F$29/365)^((1/12)*365)</f>
        <v>0</v>
      </c>
      <c r="F147" s="62">
        <f t="shared" si="3"/>
        <v>0</v>
      </c>
      <c r="G147">
        <f>IF(F147&gt;='Emergency Funds Plan'!$D$17,A147," ")</f>
        <v>146</v>
      </c>
    </row>
    <row r="148" spans="1:7" x14ac:dyDescent="0.3">
      <c r="A148">
        <v>147</v>
      </c>
      <c r="B148" s="61">
        <f>(+$B147+'Emergency Funds Plan'!$I$26)*(1+'Emergency Funds Plan'!$F$26/365)^((1/12)*365)</f>
        <v>0</v>
      </c>
      <c r="C148" s="61">
        <f>(+$C147+'Emergency Funds Plan'!$I$27)*(1+'Emergency Funds Plan'!$F$27/365)^((1/12)*365)</f>
        <v>0</v>
      </c>
      <c r="D148" s="61">
        <f>(+$D147+'Emergency Funds Plan'!$I$28)*(1+'Emergency Funds Plan'!$F$28/365)^((1/12)*365)</f>
        <v>0</v>
      </c>
      <c r="E148" s="61">
        <f>(+$E147+'Emergency Funds Plan'!$I$29)*(1+'Emergency Funds Plan'!$F$29/365)^((1/12)*365)</f>
        <v>0</v>
      </c>
      <c r="F148" s="62">
        <f t="shared" si="3"/>
        <v>0</v>
      </c>
      <c r="G148">
        <f>IF(F148&gt;='Emergency Funds Plan'!$D$17,A148," ")</f>
        <v>147</v>
      </c>
    </row>
    <row r="149" spans="1:7" x14ac:dyDescent="0.3">
      <c r="A149">
        <v>148</v>
      </c>
      <c r="B149" s="61">
        <f>(+$B148+'Emergency Funds Plan'!$I$26)*(1+'Emergency Funds Plan'!$F$26/365)^((1/12)*365)</f>
        <v>0</v>
      </c>
      <c r="C149" s="61">
        <f>(+$C148+'Emergency Funds Plan'!$I$27)*(1+'Emergency Funds Plan'!$F$27/365)^((1/12)*365)</f>
        <v>0</v>
      </c>
      <c r="D149" s="61">
        <f>(+$D148+'Emergency Funds Plan'!$I$28)*(1+'Emergency Funds Plan'!$F$28/365)^((1/12)*365)</f>
        <v>0</v>
      </c>
      <c r="E149" s="61">
        <f>(+$E148+'Emergency Funds Plan'!$I$29)*(1+'Emergency Funds Plan'!$F$29/365)^((1/12)*365)</f>
        <v>0</v>
      </c>
      <c r="F149" s="62">
        <f t="shared" si="3"/>
        <v>0</v>
      </c>
      <c r="G149">
        <f>IF(F149&gt;='Emergency Funds Plan'!$D$17,A149," ")</f>
        <v>148</v>
      </c>
    </row>
    <row r="150" spans="1:7" x14ac:dyDescent="0.3">
      <c r="A150">
        <v>149</v>
      </c>
      <c r="B150" s="61">
        <f>(+$B149+'Emergency Funds Plan'!$I$26)*(1+'Emergency Funds Plan'!$F$26/365)^((1/12)*365)</f>
        <v>0</v>
      </c>
      <c r="C150" s="61">
        <f>(+$C149+'Emergency Funds Plan'!$I$27)*(1+'Emergency Funds Plan'!$F$27/365)^((1/12)*365)</f>
        <v>0</v>
      </c>
      <c r="D150" s="61">
        <f>(+$D149+'Emergency Funds Plan'!$I$28)*(1+'Emergency Funds Plan'!$F$28/365)^((1/12)*365)</f>
        <v>0</v>
      </c>
      <c r="E150" s="61">
        <f>(+$E149+'Emergency Funds Plan'!$I$29)*(1+'Emergency Funds Plan'!$F$29/365)^((1/12)*365)</f>
        <v>0</v>
      </c>
      <c r="F150" s="62">
        <f t="shared" si="3"/>
        <v>0</v>
      </c>
      <c r="G150">
        <f>IF(F150&gt;='Emergency Funds Plan'!$D$17,A150," ")</f>
        <v>149</v>
      </c>
    </row>
    <row r="151" spans="1:7" x14ac:dyDescent="0.3">
      <c r="A151">
        <v>150</v>
      </c>
      <c r="B151" s="61">
        <f>(+$B150+'Emergency Funds Plan'!$I$26)*(1+'Emergency Funds Plan'!$F$26/365)^((1/12)*365)</f>
        <v>0</v>
      </c>
      <c r="C151" s="61">
        <f>(+$C150+'Emergency Funds Plan'!$I$27)*(1+'Emergency Funds Plan'!$F$27/365)^((1/12)*365)</f>
        <v>0</v>
      </c>
      <c r="D151" s="61">
        <f>(+$D150+'Emergency Funds Plan'!$I$28)*(1+'Emergency Funds Plan'!$F$28/365)^((1/12)*365)</f>
        <v>0</v>
      </c>
      <c r="E151" s="61">
        <f>(+$E150+'Emergency Funds Plan'!$I$29)*(1+'Emergency Funds Plan'!$F$29/365)^((1/12)*365)</f>
        <v>0</v>
      </c>
      <c r="F151" s="62">
        <f t="shared" si="3"/>
        <v>0</v>
      </c>
      <c r="G151">
        <f>IF(F151&gt;='Emergency Funds Plan'!$D$17,A151," ")</f>
        <v>150</v>
      </c>
    </row>
    <row r="152" spans="1:7" x14ac:dyDescent="0.3">
      <c r="A152">
        <v>151</v>
      </c>
      <c r="B152" s="61">
        <f>(+$B151+'Emergency Funds Plan'!$I$26)*(1+'Emergency Funds Plan'!$F$26/365)^((1/12)*365)</f>
        <v>0</v>
      </c>
      <c r="C152" s="61">
        <f>(+$C151+'Emergency Funds Plan'!$I$27)*(1+'Emergency Funds Plan'!$F$27/365)^((1/12)*365)</f>
        <v>0</v>
      </c>
      <c r="D152" s="61">
        <f>(+$D151+'Emergency Funds Plan'!$I$28)*(1+'Emergency Funds Plan'!$F$28/365)^((1/12)*365)</f>
        <v>0</v>
      </c>
      <c r="E152" s="61">
        <f>(+$E151+'Emergency Funds Plan'!$I$29)*(1+'Emergency Funds Plan'!$F$29/365)^((1/12)*365)</f>
        <v>0</v>
      </c>
      <c r="F152" s="62">
        <f t="shared" si="3"/>
        <v>0</v>
      </c>
      <c r="G152">
        <f>IF(F152&gt;='Emergency Funds Plan'!$D$17,A152," ")</f>
        <v>151</v>
      </c>
    </row>
    <row r="153" spans="1:7" x14ac:dyDescent="0.3">
      <c r="A153">
        <v>152</v>
      </c>
      <c r="B153" s="61">
        <f>(+$B152+'Emergency Funds Plan'!$I$26)*(1+'Emergency Funds Plan'!$F$26/365)^((1/12)*365)</f>
        <v>0</v>
      </c>
      <c r="C153" s="61">
        <f>(+$C152+'Emergency Funds Plan'!$I$27)*(1+'Emergency Funds Plan'!$F$27/365)^((1/12)*365)</f>
        <v>0</v>
      </c>
      <c r="D153" s="61">
        <f>(+$D152+'Emergency Funds Plan'!$I$28)*(1+'Emergency Funds Plan'!$F$28/365)^((1/12)*365)</f>
        <v>0</v>
      </c>
      <c r="E153" s="61">
        <f>(+$E152+'Emergency Funds Plan'!$I$29)*(1+'Emergency Funds Plan'!$F$29/365)^((1/12)*365)</f>
        <v>0</v>
      </c>
      <c r="F153" s="62">
        <f t="shared" si="3"/>
        <v>0</v>
      </c>
      <c r="G153">
        <f>IF(F153&gt;='Emergency Funds Plan'!$D$17,A153," ")</f>
        <v>152</v>
      </c>
    </row>
    <row r="154" spans="1:7" x14ac:dyDescent="0.3">
      <c r="A154">
        <v>153</v>
      </c>
      <c r="B154" s="61">
        <f>(+$B153+'Emergency Funds Plan'!$I$26)*(1+'Emergency Funds Plan'!$F$26/365)^((1/12)*365)</f>
        <v>0</v>
      </c>
      <c r="C154" s="61">
        <f>(+$C153+'Emergency Funds Plan'!$I$27)*(1+'Emergency Funds Plan'!$F$27/365)^((1/12)*365)</f>
        <v>0</v>
      </c>
      <c r="D154" s="61">
        <f>(+$D153+'Emergency Funds Plan'!$I$28)*(1+'Emergency Funds Plan'!$F$28/365)^((1/12)*365)</f>
        <v>0</v>
      </c>
      <c r="E154" s="61">
        <f>(+$E153+'Emergency Funds Plan'!$I$29)*(1+'Emergency Funds Plan'!$F$29/365)^((1/12)*365)</f>
        <v>0</v>
      </c>
      <c r="F154" s="62">
        <f t="shared" si="3"/>
        <v>0</v>
      </c>
      <c r="G154">
        <f>IF(F154&gt;='Emergency Funds Plan'!$D$17,A154," ")</f>
        <v>153</v>
      </c>
    </row>
    <row r="155" spans="1:7" x14ac:dyDescent="0.3">
      <c r="A155">
        <v>154</v>
      </c>
      <c r="B155" s="61">
        <f>(+$B154+'Emergency Funds Plan'!$I$26)*(1+'Emergency Funds Plan'!$F$26/365)^((1/12)*365)</f>
        <v>0</v>
      </c>
      <c r="C155" s="61">
        <f>(+$C154+'Emergency Funds Plan'!$I$27)*(1+'Emergency Funds Plan'!$F$27/365)^((1/12)*365)</f>
        <v>0</v>
      </c>
      <c r="D155" s="61">
        <f>(+$D154+'Emergency Funds Plan'!$I$28)*(1+'Emergency Funds Plan'!$F$28/365)^((1/12)*365)</f>
        <v>0</v>
      </c>
      <c r="E155" s="61">
        <f>(+$E154+'Emergency Funds Plan'!$I$29)*(1+'Emergency Funds Plan'!$F$29/365)^((1/12)*365)</f>
        <v>0</v>
      </c>
      <c r="F155" s="62">
        <f t="shared" si="3"/>
        <v>0</v>
      </c>
      <c r="G155">
        <f>IF(F155&gt;='Emergency Funds Plan'!$D$17,A155," ")</f>
        <v>154</v>
      </c>
    </row>
    <row r="156" spans="1:7" x14ac:dyDescent="0.3">
      <c r="A156">
        <v>155</v>
      </c>
      <c r="B156" s="61">
        <f>(+$B155+'Emergency Funds Plan'!$I$26)*(1+'Emergency Funds Plan'!$F$26/365)^((1/12)*365)</f>
        <v>0</v>
      </c>
      <c r="C156" s="61">
        <f>(+$C155+'Emergency Funds Plan'!$I$27)*(1+'Emergency Funds Plan'!$F$27/365)^((1/12)*365)</f>
        <v>0</v>
      </c>
      <c r="D156" s="61">
        <f>(+$D155+'Emergency Funds Plan'!$I$28)*(1+'Emergency Funds Plan'!$F$28/365)^((1/12)*365)</f>
        <v>0</v>
      </c>
      <c r="E156" s="61">
        <f>(+$E155+'Emergency Funds Plan'!$I$29)*(1+'Emergency Funds Plan'!$F$29/365)^((1/12)*365)</f>
        <v>0</v>
      </c>
      <c r="F156" s="62">
        <f t="shared" si="3"/>
        <v>0</v>
      </c>
      <c r="G156">
        <f>IF(F156&gt;='Emergency Funds Plan'!$D$17,A156," ")</f>
        <v>155</v>
      </c>
    </row>
    <row r="157" spans="1:7" x14ac:dyDescent="0.3">
      <c r="A157">
        <v>156</v>
      </c>
      <c r="B157" s="61">
        <f>(+$B156+'Emergency Funds Plan'!$I$26)*(1+'Emergency Funds Plan'!$F$26/365)^((1/12)*365)</f>
        <v>0</v>
      </c>
      <c r="C157" s="61">
        <f>(+$C156+'Emergency Funds Plan'!$I$27)*(1+'Emergency Funds Plan'!$F$27/365)^((1/12)*365)</f>
        <v>0</v>
      </c>
      <c r="D157" s="61">
        <f>(+$D156+'Emergency Funds Plan'!$I$28)*(1+'Emergency Funds Plan'!$F$28/365)^((1/12)*365)</f>
        <v>0</v>
      </c>
      <c r="E157" s="61">
        <f>(+$E156+'Emergency Funds Plan'!$I$29)*(1+'Emergency Funds Plan'!$F$29/365)^((1/12)*365)</f>
        <v>0</v>
      </c>
      <c r="F157" s="62">
        <f t="shared" si="3"/>
        <v>0</v>
      </c>
      <c r="G157">
        <f>IF(F157&gt;='Emergency Funds Plan'!$D$17,A157," ")</f>
        <v>156</v>
      </c>
    </row>
    <row r="158" spans="1:7" x14ac:dyDescent="0.3">
      <c r="A158">
        <v>157</v>
      </c>
      <c r="B158" s="61">
        <f>(+$B157+'Emergency Funds Plan'!$I$26)*(1+'Emergency Funds Plan'!$F$26/365)^((1/12)*365)</f>
        <v>0</v>
      </c>
      <c r="C158" s="61">
        <f>(+$C157+'Emergency Funds Plan'!$I$27)*(1+'Emergency Funds Plan'!$F$27/365)^((1/12)*365)</f>
        <v>0</v>
      </c>
      <c r="D158" s="61">
        <f>(+$D157+'Emergency Funds Plan'!$I$28)*(1+'Emergency Funds Plan'!$F$28/365)^((1/12)*365)</f>
        <v>0</v>
      </c>
      <c r="E158" s="61">
        <f>(+$E157+'Emergency Funds Plan'!$I$29)*(1+'Emergency Funds Plan'!$F$29/365)^((1/12)*365)</f>
        <v>0</v>
      </c>
      <c r="F158" s="62">
        <f t="shared" si="3"/>
        <v>0</v>
      </c>
      <c r="G158">
        <f>IF(F158&gt;='Emergency Funds Plan'!$D$17,A158," ")</f>
        <v>157</v>
      </c>
    </row>
    <row r="159" spans="1:7" x14ac:dyDescent="0.3">
      <c r="A159">
        <v>158</v>
      </c>
      <c r="B159" s="61">
        <f>(+$B158+'Emergency Funds Plan'!$I$26)*(1+'Emergency Funds Plan'!$F$26/365)^((1/12)*365)</f>
        <v>0</v>
      </c>
      <c r="C159" s="61">
        <f>(+$C158+'Emergency Funds Plan'!$I$27)*(1+'Emergency Funds Plan'!$F$27/365)^((1/12)*365)</f>
        <v>0</v>
      </c>
      <c r="D159" s="61">
        <f>(+$D158+'Emergency Funds Plan'!$I$28)*(1+'Emergency Funds Plan'!$F$28/365)^((1/12)*365)</f>
        <v>0</v>
      </c>
      <c r="E159" s="61">
        <f>(+$E158+'Emergency Funds Plan'!$I$29)*(1+'Emergency Funds Plan'!$F$29/365)^((1/12)*365)</f>
        <v>0</v>
      </c>
      <c r="F159" s="62">
        <f t="shared" si="3"/>
        <v>0</v>
      </c>
      <c r="G159">
        <f>IF(F159&gt;='Emergency Funds Plan'!$D$17,A159," ")</f>
        <v>158</v>
      </c>
    </row>
    <row r="160" spans="1:7" x14ac:dyDescent="0.3">
      <c r="A160">
        <v>159</v>
      </c>
      <c r="B160" s="61">
        <f>(+$B159+'Emergency Funds Plan'!$I$26)*(1+'Emergency Funds Plan'!$F$26/365)^((1/12)*365)</f>
        <v>0</v>
      </c>
      <c r="C160" s="61">
        <f>(+$C159+'Emergency Funds Plan'!$I$27)*(1+'Emergency Funds Plan'!$F$27/365)^((1/12)*365)</f>
        <v>0</v>
      </c>
      <c r="D160" s="61">
        <f>(+$D159+'Emergency Funds Plan'!$I$28)*(1+'Emergency Funds Plan'!$F$28/365)^((1/12)*365)</f>
        <v>0</v>
      </c>
      <c r="E160" s="61">
        <f>(+$E159+'Emergency Funds Plan'!$I$29)*(1+'Emergency Funds Plan'!$F$29/365)^((1/12)*365)</f>
        <v>0</v>
      </c>
      <c r="F160" s="62">
        <f t="shared" si="3"/>
        <v>0</v>
      </c>
      <c r="G160">
        <f>IF(F160&gt;='Emergency Funds Plan'!$D$17,A160," ")</f>
        <v>159</v>
      </c>
    </row>
    <row r="161" spans="1:7" x14ac:dyDescent="0.3">
      <c r="A161">
        <v>160</v>
      </c>
      <c r="B161" s="61">
        <f>(+$B160+'Emergency Funds Plan'!$I$26)*(1+'Emergency Funds Plan'!$F$26/365)^((1/12)*365)</f>
        <v>0</v>
      </c>
      <c r="C161" s="61">
        <f>(+$C160+'Emergency Funds Plan'!$I$27)*(1+'Emergency Funds Plan'!$F$27/365)^((1/12)*365)</f>
        <v>0</v>
      </c>
      <c r="D161" s="61">
        <f>(+$D160+'Emergency Funds Plan'!$I$28)*(1+'Emergency Funds Plan'!$F$28/365)^((1/12)*365)</f>
        <v>0</v>
      </c>
      <c r="E161" s="61">
        <f>(+$E160+'Emergency Funds Plan'!$I$29)*(1+'Emergency Funds Plan'!$F$29/365)^((1/12)*365)</f>
        <v>0</v>
      </c>
      <c r="F161" s="62">
        <f t="shared" si="3"/>
        <v>0</v>
      </c>
      <c r="G161">
        <f>IF(F161&gt;='Emergency Funds Plan'!$D$17,A161," ")</f>
        <v>160</v>
      </c>
    </row>
    <row r="162" spans="1:7" x14ac:dyDescent="0.3">
      <c r="A162">
        <v>161</v>
      </c>
      <c r="B162" s="61">
        <f>(+$B161+'Emergency Funds Plan'!$I$26)*(1+'Emergency Funds Plan'!$F$26/365)^((1/12)*365)</f>
        <v>0</v>
      </c>
      <c r="C162" s="61">
        <f>(+$C161+'Emergency Funds Plan'!$I$27)*(1+'Emergency Funds Plan'!$F$27/365)^((1/12)*365)</f>
        <v>0</v>
      </c>
      <c r="D162" s="61">
        <f>(+$D161+'Emergency Funds Plan'!$I$28)*(1+'Emergency Funds Plan'!$F$28/365)^((1/12)*365)</f>
        <v>0</v>
      </c>
      <c r="E162" s="61">
        <f>(+$E161+'Emergency Funds Plan'!$I$29)*(1+'Emergency Funds Plan'!$F$29/365)^((1/12)*365)</f>
        <v>0</v>
      </c>
      <c r="F162" s="62">
        <f t="shared" si="3"/>
        <v>0</v>
      </c>
      <c r="G162">
        <f>IF(F162&gt;='Emergency Funds Plan'!$D$17,A162," ")</f>
        <v>161</v>
      </c>
    </row>
    <row r="163" spans="1:7" x14ac:dyDescent="0.3">
      <c r="A163">
        <v>162</v>
      </c>
      <c r="B163" s="61">
        <f>(+$B162+'Emergency Funds Plan'!$I$26)*(1+'Emergency Funds Plan'!$F$26/365)^((1/12)*365)</f>
        <v>0</v>
      </c>
      <c r="C163" s="61">
        <f>(+$C162+'Emergency Funds Plan'!$I$27)*(1+'Emergency Funds Plan'!$F$27/365)^((1/12)*365)</f>
        <v>0</v>
      </c>
      <c r="D163" s="61">
        <f>(+$D162+'Emergency Funds Plan'!$I$28)*(1+'Emergency Funds Plan'!$F$28/365)^((1/12)*365)</f>
        <v>0</v>
      </c>
      <c r="E163" s="61">
        <f>(+$E162+'Emergency Funds Plan'!$I$29)*(1+'Emergency Funds Plan'!$F$29/365)^((1/12)*365)</f>
        <v>0</v>
      </c>
      <c r="F163" s="62">
        <f t="shared" si="3"/>
        <v>0</v>
      </c>
      <c r="G163">
        <f>IF(F163&gt;='Emergency Funds Plan'!$D$17,A163," ")</f>
        <v>162</v>
      </c>
    </row>
    <row r="164" spans="1:7" x14ac:dyDescent="0.3">
      <c r="A164">
        <v>163</v>
      </c>
      <c r="B164" s="61">
        <f>(+$B163+'Emergency Funds Plan'!$I$26)*(1+'Emergency Funds Plan'!$F$26/365)^((1/12)*365)</f>
        <v>0</v>
      </c>
      <c r="C164" s="61">
        <f>(+$C163+'Emergency Funds Plan'!$I$27)*(1+'Emergency Funds Plan'!$F$27/365)^((1/12)*365)</f>
        <v>0</v>
      </c>
      <c r="D164" s="61">
        <f>(+$D163+'Emergency Funds Plan'!$I$28)*(1+'Emergency Funds Plan'!$F$28/365)^((1/12)*365)</f>
        <v>0</v>
      </c>
      <c r="E164" s="61">
        <f>(+$E163+'Emergency Funds Plan'!$I$29)*(1+'Emergency Funds Plan'!$F$29/365)^((1/12)*365)</f>
        <v>0</v>
      </c>
      <c r="F164" s="62">
        <f t="shared" si="3"/>
        <v>0</v>
      </c>
      <c r="G164">
        <f>IF(F164&gt;='Emergency Funds Plan'!$D$17,A164," ")</f>
        <v>163</v>
      </c>
    </row>
    <row r="165" spans="1:7" x14ac:dyDescent="0.3">
      <c r="A165">
        <v>164</v>
      </c>
      <c r="B165" s="61">
        <f>(+$B164+'Emergency Funds Plan'!$I$26)*(1+'Emergency Funds Plan'!$F$26/365)^((1/12)*365)</f>
        <v>0</v>
      </c>
      <c r="C165" s="61">
        <f>(+$C164+'Emergency Funds Plan'!$I$27)*(1+'Emergency Funds Plan'!$F$27/365)^((1/12)*365)</f>
        <v>0</v>
      </c>
      <c r="D165" s="61">
        <f>(+$D164+'Emergency Funds Plan'!$I$28)*(1+'Emergency Funds Plan'!$F$28/365)^((1/12)*365)</f>
        <v>0</v>
      </c>
      <c r="E165" s="61">
        <f>(+$E164+'Emergency Funds Plan'!$I$29)*(1+'Emergency Funds Plan'!$F$29/365)^((1/12)*365)</f>
        <v>0</v>
      </c>
      <c r="F165" s="62">
        <f t="shared" si="3"/>
        <v>0</v>
      </c>
      <c r="G165">
        <f>IF(F165&gt;='Emergency Funds Plan'!$D$17,A165," ")</f>
        <v>164</v>
      </c>
    </row>
    <row r="166" spans="1:7" x14ac:dyDescent="0.3">
      <c r="A166">
        <v>165</v>
      </c>
      <c r="B166" s="61">
        <f>(+$B165+'Emergency Funds Plan'!$I$26)*(1+'Emergency Funds Plan'!$F$26/365)^((1/12)*365)</f>
        <v>0</v>
      </c>
      <c r="C166" s="61">
        <f>(+$C165+'Emergency Funds Plan'!$I$27)*(1+'Emergency Funds Plan'!$F$27/365)^((1/12)*365)</f>
        <v>0</v>
      </c>
      <c r="D166" s="61">
        <f>(+$D165+'Emergency Funds Plan'!$I$28)*(1+'Emergency Funds Plan'!$F$28/365)^((1/12)*365)</f>
        <v>0</v>
      </c>
      <c r="E166" s="61">
        <f>(+$E165+'Emergency Funds Plan'!$I$29)*(1+'Emergency Funds Plan'!$F$29/365)^((1/12)*365)</f>
        <v>0</v>
      </c>
      <c r="F166" s="62">
        <f t="shared" si="3"/>
        <v>0</v>
      </c>
      <c r="G166">
        <f>IF(F166&gt;='Emergency Funds Plan'!$D$17,A166," ")</f>
        <v>165</v>
      </c>
    </row>
    <row r="167" spans="1:7" x14ac:dyDescent="0.3">
      <c r="A167">
        <v>166</v>
      </c>
      <c r="B167" s="61">
        <f>(+$B166+'Emergency Funds Plan'!$I$26)*(1+'Emergency Funds Plan'!$F$26/365)^((1/12)*365)</f>
        <v>0</v>
      </c>
      <c r="C167" s="61">
        <f>(+$C166+'Emergency Funds Plan'!$I$27)*(1+'Emergency Funds Plan'!$F$27/365)^((1/12)*365)</f>
        <v>0</v>
      </c>
      <c r="D167" s="61">
        <f>(+$D166+'Emergency Funds Plan'!$I$28)*(1+'Emergency Funds Plan'!$F$28/365)^((1/12)*365)</f>
        <v>0</v>
      </c>
      <c r="E167" s="61">
        <f>(+$E166+'Emergency Funds Plan'!$I$29)*(1+'Emergency Funds Plan'!$F$29/365)^((1/12)*365)</f>
        <v>0</v>
      </c>
      <c r="F167" s="62">
        <f t="shared" si="3"/>
        <v>0</v>
      </c>
      <c r="G167">
        <f>IF(F167&gt;='Emergency Funds Plan'!$D$17,A167," ")</f>
        <v>166</v>
      </c>
    </row>
    <row r="168" spans="1:7" x14ac:dyDescent="0.3">
      <c r="A168">
        <v>167</v>
      </c>
      <c r="B168" s="61">
        <f>(+$B167+'Emergency Funds Plan'!$I$26)*(1+'Emergency Funds Plan'!$F$26/365)^((1/12)*365)</f>
        <v>0</v>
      </c>
      <c r="C168" s="61">
        <f>(+$C167+'Emergency Funds Plan'!$I$27)*(1+'Emergency Funds Plan'!$F$27/365)^((1/12)*365)</f>
        <v>0</v>
      </c>
      <c r="D168" s="61">
        <f>(+$D167+'Emergency Funds Plan'!$I$28)*(1+'Emergency Funds Plan'!$F$28/365)^((1/12)*365)</f>
        <v>0</v>
      </c>
      <c r="E168" s="61">
        <f>(+$E167+'Emergency Funds Plan'!$I$29)*(1+'Emergency Funds Plan'!$F$29/365)^((1/12)*365)</f>
        <v>0</v>
      </c>
      <c r="F168" s="62">
        <f t="shared" si="3"/>
        <v>0</v>
      </c>
      <c r="G168">
        <f>IF(F168&gt;='Emergency Funds Plan'!$D$17,A168," ")</f>
        <v>167</v>
      </c>
    </row>
    <row r="169" spans="1:7" x14ac:dyDescent="0.3">
      <c r="A169">
        <v>168</v>
      </c>
      <c r="B169" s="61">
        <f>(+$B168+'Emergency Funds Plan'!$I$26)*(1+'Emergency Funds Plan'!$F$26/365)^((1/12)*365)</f>
        <v>0</v>
      </c>
      <c r="C169" s="61">
        <f>(+$C168+'Emergency Funds Plan'!$I$27)*(1+'Emergency Funds Plan'!$F$27/365)^((1/12)*365)</f>
        <v>0</v>
      </c>
      <c r="D169" s="61">
        <f>(+$D168+'Emergency Funds Plan'!$I$28)*(1+'Emergency Funds Plan'!$F$28/365)^((1/12)*365)</f>
        <v>0</v>
      </c>
      <c r="E169" s="61">
        <f>(+$E168+'Emergency Funds Plan'!$I$29)*(1+'Emergency Funds Plan'!$F$29/365)^((1/12)*365)</f>
        <v>0</v>
      </c>
      <c r="F169" s="62">
        <f t="shared" si="3"/>
        <v>0</v>
      </c>
      <c r="G169">
        <f>IF(F169&gt;='Emergency Funds Plan'!$D$17,A169," ")</f>
        <v>168</v>
      </c>
    </row>
    <row r="170" spans="1:7" x14ac:dyDescent="0.3">
      <c r="A170">
        <v>169</v>
      </c>
      <c r="B170" s="61">
        <f>(+$B169+'Emergency Funds Plan'!$I$26)*(1+'Emergency Funds Plan'!$F$26/365)^((1/12)*365)</f>
        <v>0</v>
      </c>
      <c r="C170" s="61">
        <f>(+$C169+'Emergency Funds Plan'!$I$27)*(1+'Emergency Funds Plan'!$F$27/365)^((1/12)*365)</f>
        <v>0</v>
      </c>
      <c r="D170" s="61">
        <f>(+$D169+'Emergency Funds Plan'!$I$28)*(1+'Emergency Funds Plan'!$F$28/365)^((1/12)*365)</f>
        <v>0</v>
      </c>
      <c r="E170" s="61">
        <f>(+$E169+'Emergency Funds Plan'!$I$29)*(1+'Emergency Funds Plan'!$F$29/365)^((1/12)*365)</f>
        <v>0</v>
      </c>
      <c r="F170" s="62">
        <f t="shared" si="3"/>
        <v>0</v>
      </c>
      <c r="G170">
        <f>IF(F170&gt;='Emergency Funds Plan'!$D$17,A170," ")</f>
        <v>169</v>
      </c>
    </row>
    <row r="171" spans="1:7" x14ac:dyDescent="0.3">
      <c r="A171">
        <v>170</v>
      </c>
      <c r="B171" s="61">
        <f>(+$B170+'Emergency Funds Plan'!$I$26)*(1+'Emergency Funds Plan'!$F$26/365)^((1/12)*365)</f>
        <v>0</v>
      </c>
      <c r="C171" s="61">
        <f>(+$C170+'Emergency Funds Plan'!$I$27)*(1+'Emergency Funds Plan'!$F$27/365)^((1/12)*365)</f>
        <v>0</v>
      </c>
      <c r="D171" s="61">
        <f>(+$D170+'Emergency Funds Plan'!$I$28)*(1+'Emergency Funds Plan'!$F$28/365)^((1/12)*365)</f>
        <v>0</v>
      </c>
      <c r="E171" s="61">
        <f>(+$E170+'Emergency Funds Plan'!$I$29)*(1+'Emergency Funds Plan'!$F$29/365)^((1/12)*365)</f>
        <v>0</v>
      </c>
      <c r="F171" s="62">
        <f t="shared" si="3"/>
        <v>0</v>
      </c>
      <c r="G171">
        <f>IF(F171&gt;='Emergency Funds Plan'!$D$17,A171," ")</f>
        <v>170</v>
      </c>
    </row>
    <row r="172" spans="1:7" x14ac:dyDescent="0.3">
      <c r="A172">
        <v>171</v>
      </c>
      <c r="B172" s="61">
        <f>(+$B171+'Emergency Funds Plan'!$I$26)*(1+'Emergency Funds Plan'!$F$26/365)^((1/12)*365)</f>
        <v>0</v>
      </c>
      <c r="C172" s="61">
        <f>(+$C171+'Emergency Funds Plan'!$I$27)*(1+'Emergency Funds Plan'!$F$27/365)^((1/12)*365)</f>
        <v>0</v>
      </c>
      <c r="D172" s="61">
        <f>(+$D171+'Emergency Funds Plan'!$I$28)*(1+'Emergency Funds Plan'!$F$28/365)^((1/12)*365)</f>
        <v>0</v>
      </c>
      <c r="E172" s="61">
        <f>(+$E171+'Emergency Funds Plan'!$I$29)*(1+'Emergency Funds Plan'!$F$29/365)^((1/12)*365)</f>
        <v>0</v>
      </c>
      <c r="F172" s="62">
        <f t="shared" si="3"/>
        <v>0</v>
      </c>
      <c r="G172">
        <f>IF(F172&gt;='Emergency Funds Plan'!$D$17,A172," ")</f>
        <v>171</v>
      </c>
    </row>
    <row r="173" spans="1:7" x14ac:dyDescent="0.3">
      <c r="A173">
        <v>172</v>
      </c>
      <c r="B173" s="61">
        <f>(+$B172+'Emergency Funds Plan'!$I$26)*(1+'Emergency Funds Plan'!$F$26/365)^((1/12)*365)</f>
        <v>0</v>
      </c>
      <c r="C173" s="61">
        <f>(+$C172+'Emergency Funds Plan'!$I$27)*(1+'Emergency Funds Plan'!$F$27/365)^((1/12)*365)</f>
        <v>0</v>
      </c>
      <c r="D173" s="61">
        <f>(+$D172+'Emergency Funds Plan'!$I$28)*(1+'Emergency Funds Plan'!$F$28/365)^((1/12)*365)</f>
        <v>0</v>
      </c>
      <c r="E173" s="61">
        <f>(+$E172+'Emergency Funds Plan'!$I$29)*(1+'Emergency Funds Plan'!$F$29/365)^((1/12)*365)</f>
        <v>0</v>
      </c>
      <c r="F173" s="62">
        <f t="shared" si="3"/>
        <v>0</v>
      </c>
      <c r="G173">
        <f>IF(F173&gt;='Emergency Funds Plan'!$D$17,A173," ")</f>
        <v>172</v>
      </c>
    </row>
    <row r="174" spans="1:7" x14ac:dyDescent="0.3">
      <c r="A174">
        <v>173</v>
      </c>
      <c r="B174" s="61">
        <f>(+$B173+'Emergency Funds Plan'!$I$26)*(1+'Emergency Funds Plan'!$F$26/365)^((1/12)*365)</f>
        <v>0</v>
      </c>
      <c r="C174" s="61">
        <f>(+$C173+'Emergency Funds Plan'!$I$27)*(1+'Emergency Funds Plan'!$F$27/365)^((1/12)*365)</f>
        <v>0</v>
      </c>
      <c r="D174" s="61">
        <f>(+$D173+'Emergency Funds Plan'!$I$28)*(1+'Emergency Funds Plan'!$F$28/365)^((1/12)*365)</f>
        <v>0</v>
      </c>
      <c r="E174" s="61">
        <f>(+$E173+'Emergency Funds Plan'!$I$29)*(1+'Emergency Funds Plan'!$F$29/365)^((1/12)*365)</f>
        <v>0</v>
      </c>
      <c r="F174" s="62">
        <f t="shared" si="3"/>
        <v>0</v>
      </c>
      <c r="G174">
        <f>IF(F174&gt;='Emergency Funds Plan'!$D$17,A174," ")</f>
        <v>173</v>
      </c>
    </row>
    <row r="175" spans="1:7" x14ac:dyDescent="0.3">
      <c r="A175">
        <v>174</v>
      </c>
      <c r="B175" s="61">
        <f>(+$B174+'Emergency Funds Plan'!$I$26)*(1+'Emergency Funds Plan'!$F$26/365)^((1/12)*365)</f>
        <v>0</v>
      </c>
      <c r="C175" s="61">
        <f>(+$C174+'Emergency Funds Plan'!$I$27)*(1+'Emergency Funds Plan'!$F$27/365)^((1/12)*365)</f>
        <v>0</v>
      </c>
      <c r="D175" s="61">
        <f>(+$D174+'Emergency Funds Plan'!$I$28)*(1+'Emergency Funds Plan'!$F$28/365)^((1/12)*365)</f>
        <v>0</v>
      </c>
      <c r="E175" s="61">
        <f>(+$E174+'Emergency Funds Plan'!$I$29)*(1+'Emergency Funds Plan'!$F$29/365)^((1/12)*365)</f>
        <v>0</v>
      </c>
      <c r="F175" s="62">
        <f t="shared" si="3"/>
        <v>0</v>
      </c>
      <c r="G175">
        <f>IF(F175&gt;='Emergency Funds Plan'!$D$17,A175," ")</f>
        <v>174</v>
      </c>
    </row>
    <row r="176" spans="1:7" x14ac:dyDescent="0.3">
      <c r="A176">
        <v>175</v>
      </c>
      <c r="B176" s="61">
        <f>(+$B175+'Emergency Funds Plan'!$I$26)*(1+'Emergency Funds Plan'!$F$26/365)^((1/12)*365)</f>
        <v>0</v>
      </c>
      <c r="C176" s="61">
        <f>(+$C175+'Emergency Funds Plan'!$I$27)*(1+'Emergency Funds Plan'!$F$27/365)^((1/12)*365)</f>
        <v>0</v>
      </c>
      <c r="D176" s="61">
        <f>(+$D175+'Emergency Funds Plan'!$I$28)*(1+'Emergency Funds Plan'!$F$28/365)^((1/12)*365)</f>
        <v>0</v>
      </c>
      <c r="E176" s="61">
        <f>(+$E175+'Emergency Funds Plan'!$I$29)*(1+'Emergency Funds Plan'!$F$29/365)^((1/12)*365)</f>
        <v>0</v>
      </c>
      <c r="F176" s="62">
        <f t="shared" si="3"/>
        <v>0</v>
      </c>
      <c r="G176">
        <f>IF(F176&gt;='Emergency Funds Plan'!$D$17,A176," ")</f>
        <v>175</v>
      </c>
    </row>
    <row r="177" spans="1:7" x14ac:dyDescent="0.3">
      <c r="A177">
        <v>176</v>
      </c>
      <c r="B177" s="61">
        <f>(+$B176+'Emergency Funds Plan'!$I$26)*(1+'Emergency Funds Plan'!$F$26/365)^((1/12)*365)</f>
        <v>0</v>
      </c>
      <c r="C177" s="61">
        <f>(+$C176+'Emergency Funds Plan'!$I$27)*(1+'Emergency Funds Plan'!$F$27/365)^((1/12)*365)</f>
        <v>0</v>
      </c>
      <c r="D177" s="61">
        <f>(+$D176+'Emergency Funds Plan'!$I$28)*(1+'Emergency Funds Plan'!$F$28/365)^((1/12)*365)</f>
        <v>0</v>
      </c>
      <c r="E177" s="61">
        <f>(+$E176+'Emergency Funds Plan'!$I$29)*(1+'Emergency Funds Plan'!$F$29/365)^((1/12)*365)</f>
        <v>0</v>
      </c>
      <c r="F177" s="62">
        <f t="shared" si="3"/>
        <v>0</v>
      </c>
      <c r="G177">
        <f>IF(F177&gt;='Emergency Funds Plan'!$D$17,A177," ")</f>
        <v>176</v>
      </c>
    </row>
    <row r="178" spans="1:7" x14ac:dyDescent="0.3">
      <c r="A178">
        <v>177</v>
      </c>
      <c r="B178" s="61">
        <f>(+$B177+'Emergency Funds Plan'!$I$26)*(1+'Emergency Funds Plan'!$F$26/365)^((1/12)*365)</f>
        <v>0</v>
      </c>
      <c r="C178" s="61">
        <f>(+$C177+'Emergency Funds Plan'!$I$27)*(1+'Emergency Funds Plan'!$F$27/365)^((1/12)*365)</f>
        <v>0</v>
      </c>
      <c r="D178" s="61">
        <f>(+$D177+'Emergency Funds Plan'!$I$28)*(1+'Emergency Funds Plan'!$F$28/365)^((1/12)*365)</f>
        <v>0</v>
      </c>
      <c r="E178" s="61">
        <f>(+$E177+'Emergency Funds Plan'!$I$29)*(1+'Emergency Funds Plan'!$F$29/365)^((1/12)*365)</f>
        <v>0</v>
      </c>
      <c r="F178" s="62">
        <f t="shared" si="3"/>
        <v>0</v>
      </c>
      <c r="G178">
        <f>IF(F178&gt;='Emergency Funds Plan'!$D$17,A178," ")</f>
        <v>177</v>
      </c>
    </row>
    <row r="179" spans="1:7" x14ac:dyDescent="0.3">
      <c r="A179">
        <v>178</v>
      </c>
      <c r="B179" s="61">
        <f>(+$B178+'Emergency Funds Plan'!$I$26)*(1+'Emergency Funds Plan'!$F$26/365)^((1/12)*365)</f>
        <v>0</v>
      </c>
      <c r="C179" s="61">
        <f>(+$C178+'Emergency Funds Plan'!$I$27)*(1+'Emergency Funds Plan'!$F$27/365)^((1/12)*365)</f>
        <v>0</v>
      </c>
      <c r="D179" s="61">
        <f>(+$D178+'Emergency Funds Plan'!$I$28)*(1+'Emergency Funds Plan'!$F$28/365)^((1/12)*365)</f>
        <v>0</v>
      </c>
      <c r="E179" s="61">
        <f>(+$E178+'Emergency Funds Plan'!$I$29)*(1+'Emergency Funds Plan'!$F$29/365)^((1/12)*365)</f>
        <v>0</v>
      </c>
      <c r="F179" s="62">
        <f t="shared" si="3"/>
        <v>0</v>
      </c>
      <c r="G179">
        <f>IF(F179&gt;='Emergency Funds Plan'!$D$17,A179," ")</f>
        <v>178</v>
      </c>
    </row>
    <row r="180" spans="1:7" x14ac:dyDescent="0.3">
      <c r="A180">
        <v>179</v>
      </c>
      <c r="B180" s="61">
        <f>(+$B179+'Emergency Funds Plan'!$I$26)*(1+'Emergency Funds Plan'!$F$26/365)^((1/12)*365)</f>
        <v>0</v>
      </c>
      <c r="C180" s="61">
        <f>(+$C179+'Emergency Funds Plan'!$I$27)*(1+'Emergency Funds Plan'!$F$27/365)^((1/12)*365)</f>
        <v>0</v>
      </c>
      <c r="D180" s="61">
        <f>(+$D179+'Emergency Funds Plan'!$I$28)*(1+'Emergency Funds Plan'!$F$28/365)^((1/12)*365)</f>
        <v>0</v>
      </c>
      <c r="E180" s="61">
        <f>(+$E179+'Emergency Funds Plan'!$I$29)*(1+'Emergency Funds Plan'!$F$29/365)^((1/12)*365)</f>
        <v>0</v>
      </c>
      <c r="F180" s="62">
        <f t="shared" si="3"/>
        <v>0</v>
      </c>
      <c r="G180">
        <f>IF(F180&gt;='Emergency Funds Plan'!$D$17,A180," ")</f>
        <v>179</v>
      </c>
    </row>
    <row r="181" spans="1:7" x14ac:dyDescent="0.3">
      <c r="A181">
        <v>180</v>
      </c>
      <c r="B181" s="61">
        <f>(+$B180+'Emergency Funds Plan'!$I$26)*(1+'Emergency Funds Plan'!$F$26/365)^((1/12)*365)</f>
        <v>0</v>
      </c>
      <c r="C181" s="61">
        <f>(+$C180+'Emergency Funds Plan'!$I$27)*(1+'Emergency Funds Plan'!$F$27/365)^((1/12)*365)</f>
        <v>0</v>
      </c>
      <c r="D181" s="61">
        <f>(+$D180+'Emergency Funds Plan'!$I$28)*(1+'Emergency Funds Plan'!$F$28/365)^((1/12)*365)</f>
        <v>0</v>
      </c>
      <c r="E181" s="61">
        <f>(+$E180+'Emergency Funds Plan'!$I$29)*(1+'Emergency Funds Plan'!$F$29/365)^((1/12)*365)</f>
        <v>0</v>
      </c>
      <c r="F181" s="62">
        <f t="shared" si="3"/>
        <v>0</v>
      </c>
      <c r="G181">
        <f>IF(F181&gt;='Emergency Funds Plan'!$D$17,A181," ")</f>
        <v>180</v>
      </c>
    </row>
    <row r="182" spans="1:7" x14ac:dyDescent="0.3">
      <c r="A182">
        <v>181</v>
      </c>
      <c r="B182" s="61">
        <f>(+$B181+'Emergency Funds Plan'!$I$26)*(1+'Emergency Funds Plan'!$F$26/365)^((1/12)*365)</f>
        <v>0</v>
      </c>
      <c r="C182" s="61">
        <f>(+$C181+'Emergency Funds Plan'!$I$27)*(1+'Emergency Funds Plan'!$F$27/365)^((1/12)*365)</f>
        <v>0</v>
      </c>
      <c r="D182" s="61">
        <f>(+$D181+'Emergency Funds Plan'!$I$28)*(1+'Emergency Funds Plan'!$F$28/365)^((1/12)*365)</f>
        <v>0</v>
      </c>
      <c r="E182" s="61">
        <f>(+$E181+'Emergency Funds Plan'!$I$29)*(1+'Emergency Funds Plan'!$F$29/365)^((1/12)*365)</f>
        <v>0</v>
      </c>
      <c r="F182" s="62">
        <f t="shared" si="3"/>
        <v>0</v>
      </c>
      <c r="G182">
        <f>IF(F182&gt;='Emergency Funds Plan'!$D$17,A182," ")</f>
        <v>181</v>
      </c>
    </row>
    <row r="183" spans="1:7" x14ac:dyDescent="0.3">
      <c r="A183">
        <v>182</v>
      </c>
      <c r="B183" s="61">
        <f>(+$B182+'Emergency Funds Plan'!$I$26)*(1+'Emergency Funds Plan'!$F$26/365)^((1/12)*365)</f>
        <v>0</v>
      </c>
      <c r="C183" s="61">
        <f>(+$C182+'Emergency Funds Plan'!$I$27)*(1+'Emergency Funds Plan'!$F$27/365)^((1/12)*365)</f>
        <v>0</v>
      </c>
      <c r="D183" s="61">
        <f>(+$D182+'Emergency Funds Plan'!$I$28)*(1+'Emergency Funds Plan'!$F$28/365)^((1/12)*365)</f>
        <v>0</v>
      </c>
      <c r="E183" s="61">
        <f>(+$E182+'Emergency Funds Plan'!$I$29)*(1+'Emergency Funds Plan'!$F$29/365)^((1/12)*365)</f>
        <v>0</v>
      </c>
      <c r="F183" s="62">
        <f t="shared" si="3"/>
        <v>0</v>
      </c>
      <c r="G183">
        <f>IF(F183&gt;='Emergency Funds Plan'!$D$17,A183," ")</f>
        <v>182</v>
      </c>
    </row>
    <row r="184" spans="1:7" x14ac:dyDescent="0.3">
      <c r="A184">
        <v>183</v>
      </c>
      <c r="B184" s="61">
        <f>(+$B183+'Emergency Funds Plan'!$I$26)*(1+'Emergency Funds Plan'!$F$26/365)^((1/12)*365)</f>
        <v>0</v>
      </c>
      <c r="C184" s="61">
        <f>(+$C183+'Emergency Funds Plan'!$I$27)*(1+'Emergency Funds Plan'!$F$27/365)^((1/12)*365)</f>
        <v>0</v>
      </c>
      <c r="D184" s="61">
        <f>(+$D183+'Emergency Funds Plan'!$I$28)*(1+'Emergency Funds Plan'!$F$28/365)^((1/12)*365)</f>
        <v>0</v>
      </c>
      <c r="E184" s="61">
        <f>(+$E183+'Emergency Funds Plan'!$I$29)*(1+'Emergency Funds Plan'!$F$29/365)^((1/12)*365)</f>
        <v>0</v>
      </c>
      <c r="F184" s="62">
        <f t="shared" si="3"/>
        <v>0</v>
      </c>
      <c r="G184">
        <f>IF(F184&gt;='Emergency Funds Plan'!$D$17,A184," ")</f>
        <v>183</v>
      </c>
    </row>
    <row r="185" spans="1:7" x14ac:dyDescent="0.3">
      <c r="A185">
        <v>184</v>
      </c>
      <c r="B185" s="61">
        <f>(+$B184+'Emergency Funds Plan'!$I$26)*(1+'Emergency Funds Plan'!$F$26/365)^((1/12)*365)</f>
        <v>0</v>
      </c>
      <c r="C185" s="61">
        <f>(+$C184+'Emergency Funds Plan'!$I$27)*(1+'Emergency Funds Plan'!$F$27/365)^((1/12)*365)</f>
        <v>0</v>
      </c>
      <c r="D185" s="61">
        <f>(+$D184+'Emergency Funds Plan'!$I$28)*(1+'Emergency Funds Plan'!$F$28/365)^((1/12)*365)</f>
        <v>0</v>
      </c>
      <c r="E185" s="61">
        <f>(+$E184+'Emergency Funds Plan'!$I$29)*(1+'Emergency Funds Plan'!$F$29/365)^((1/12)*365)</f>
        <v>0</v>
      </c>
      <c r="F185" s="62">
        <f t="shared" si="3"/>
        <v>0</v>
      </c>
      <c r="G185">
        <f>IF(F185&gt;='Emergency Funds Plan'!$D$17,A185," ")</f>
        <v>184</v>
      </c>
    </row>
    <row r="186" spans="1:7" x14ac:dyDescent="0.3">
      <c r="A186">
        <v>185</v>
      </c>
      <c r="B186" s="61">
        <f>(+$B185+'Emergency Funds Plan'!$I$26)*(1+'Emergency Funds Plan'!$F$26/365)^((1/12)*365)</f>
        <v>0</v>
      </c>
      <c r="C186" s="61">
        <f>(+$C185+'Emergency Funds Plan'!$I$27)*(1+'Emergency Funds Plan'!$F$27/365)^((1/12)*365)</f>
        <v>0</v>
      </c>
      <c r="D186" s="61">
        <f>(+$D185+'Emergency Funds Plan'!$I$28)*(1+'Emergency Funds Plan'!$F$28/365)^((1/12)*365)</f>
        <v>0</v>
      </c>
      <c r="E186" s="61">
        <f>(+$E185+'Emergency Funds Plan'!$I$29)*(1+'Emergency Funds Plan'!$F$29/365)^((1/12)*365)</f>
        <v>0</v>
      </c>
      <c r="F186" s="62">
        <f t="shared" ref="F186:F242" si="4">SUM(B186:E186)</f>
        <v>0</v>
      </c>
      <c r="G186">
        <f>IF(F186&gt;='Emergency Funds Plan'!$D$17,A186," ")</f>
        <v>185</v>
      </c>
    </row>
    <row r="187" spans="1:7" x14ac:dyDescent="0.3">
      <c r="A187">
        <v>186</v>
      </c>
      <c r="B187" s="61">
        <f>(+$B186+'Emergency Funds Plan'!$I$26)*(1+'Emergency Funds Plan'!$F$26/365)^((1/12)*365)</f>
        <v>0</v>
      </c>
      <c r="C187" s="61">
        <f>(+$C186+'Emergency Funds Plan'!$I$27)*(1+'Emergency Funds Plan'!$F$27/365)^((1/12)*365)</f>
        <v>0</v>
      </c>
      <c r="D187" s="61">
        <f>(+$D186+'Emergency Funds Plan'!$I$28)*(1+'Emergency Funds Plan'!$F$28/365)^((1/12)*365)</f>
        <v>0</v>
      </c>
      <c r="E187" s="61">
        <f>(+$E186+'Emergency Funds Plan'!$I$29)*(1+'Emergency Funds Plan'!$F$29/365)^((1/12)*365)</f>
        <v>0</v>
      </c>
      <c r="F187" s="62">
        <f t="shared" si="4"/>
        <v>0</v>
      </c>
      <c r="G187">
        <f>IF(F187&gt;='Emergency Funds Plan'!$D$17,A187," ")</f>
        <v>186</v>
      </c>
    </row>
    <row r="188" spans="1:7" x14ac:dyDescent="0.3">
      <c r="A188">
        <v>187</v>
      </c>
      <c r="B188" s="61">
        <f>(+$B187+'Emergency Funds Plan'!$I$26)*(1+'Emergency Funds Plan'!$F$26/365)^((1/12)*365)</f>
        <v>0</v>
      </c>
      <c r="C188" s="61">
        <f>(+$C187+'Emergency Funds Plan'!$I$27)*(1+'Emergency Funds Plan'!$F$27/365)^((1/12)*365)</f>
        <v>0</v>
      </c>
      <c r="D188" s="61">
        <f>(+$D187+'Emergency Funds Plan'!$I$28)*(1+'Emergency Funds Plan'!$F$28/365)^((1/12)*365)</f>
        <v>0</v>
      </c>
      <c r="E188" s="61">
        <f>(+$E187+'Emergency Funds Plan'!$I$29)*(1+'Emergency Funds Plan'!$F$29/365)^((1/12)*365)</f>
        <v>0</v>
      </c>
      <c r="F188" s="62">
        <f t="shared" si="4"/>
        <v>0</v>
      </c>
      <c r="G188">
        <f>IF(F188&gt;='Emergency Funds Plan'!$D$17,A188," ")</f>
        <v>187</v>
      </c>
    </row>
    <row r="189" spans="1:7" x14ac:dyDescent="0.3">
      <c r="A189">
        <v>188</v>
      </c>
      <c r="B189" s="61">
        <f>(+$B188+'Emergency Funds Plan'!$I$26)*(1+'Emergency Funds Plan'!$F$26/365)^((1/12)*365)</f>
        <v>0</v>
      </c>
      <c r="C189" s="61">
        <f>(+$C188+'Emergency Funds Plan'!$I$27)*(1+'Emergency Funds Plan'!$F$27/365)^((1/12)*365)</f>
        <v>0</v>
      </c>
      <c r="D189" s="61">
        <f>(+$D188+'Emergency Funds Plan'!$I$28)*(1+'Emergency Funds Plan'!$F$28/365)^((1/12)*365)</f>
        <v>0</v>
      </c>
      <c r="E189" s="61">
        <f>(+$E188+'Emergency Funds Plan'!$I$29)*(1+'Emergency Funds Plan'!$F$29/365)^((1/12)*365)</f>
        <v>0</v>
      </c>
      <c r="F189" s="62">
        <f t="shared" si="4"/>
        <v>0</v>
      </c>
      <c r="G189">
        <f>IF(F189&gt;='Emergency Funds Plan'!$D$17,A189," ")</f>
        <v>188</v>
      </c>
    </row>
    <row r="190" spans="1:7" x14ac:dyDescent="0.3">
      <c r="A190">
        <v>189</v>
      </c>
      <c r="B190" s="61">
        <f>(+$B189+'Emergency Funds Plan'!$I$26)*(1+'Emergency Funds Plan'!$F$26/365)^((1/12)*365)</f>
        <v>0</v>
      </c>
      <c r="C190" s="61">
        <f>(+$C189+'Emergency Funds Plan'!$I$27)*(1+'Emergency Funds Plan'!$F$27/365)^((1/12)*365)</f>
        <v>0</v>
      </c>
      <c r="D190" s="61">
        <f>(+$D189+'Emergency Funds Plan'!$I$28)*(1+'Emergency Funds Plan'!$F$28/365)^((1/12)*365)</f>
        <v>0</v>
      </c>
      <c r="E190" s="61">
        <f>(+$E189+'Emergency Funds Plan'!$I$29)*(1+'Emergency Funds Plan'!$F$29/365)^((1/12)*365)</f>
        <v>0</v>
      </c>
      <c r="F190" s="62">
        <f t="shared" si="4"/>
        <v>0</v>
      </c>
      <c r="G190">
        <f>IF(F190&gt;='Emergency Funds Plan'!$D$17,A190," ")</f>
        <v>189</v>
      </c>
    </row>
    <row r="191" spans="1:7" x14ac:dyDescent="0.3">
      <c r="A191">
        <v>190</v>
      </c>
      <c r="B191" s="61">
        <f>(+$B190+'Emergency Funds Plan'!$I$26)*(1+'Emergency Funds Plan'!$F$26/365)^((1/12)*365)</f>
        <v>0</v>
      </c>
      <c r="C191" s="61">
        <f>(+$C190+'Emergency Funds Plan'!$I$27)*(1+'Emergency Funds Plan'!$F$27/365)^((1/12)*365)</f>
        <v>0</v>
      </c>
      <c r="D191" s="61">
        <f>(+$D190+'Emergency Funds Plan'!$I$28)*(1+'Emergency Funds Plan'!$F$28/365)^((1/12)*365)</f>
        <v>0</v>
      </c>
      <c r="E191" s="61">
        <f>(+$E190+'Emergency Funds Plan'!$I$29)*(1+'Emergency Funds Plan'!$F$29/365)^((1/12)*365)</f>
        <v>0</v>
      </c>
      <c r="F191" s="62">
        <f t="shared" si="4"/>
        <v>0</v>
      </c>
      <c r="G191">
        <f>IF(F191&gt;='Emergency Funds Plan'!$D$17,A191," ")</f>
        <v>190</v>
      </c>
    </row>
    <row r="192" spans="1:7" x14ac:dyDescent="0.3">
      <c r="A192">
        <v>191</v>
      </c>
      <c r="B192" s="61">
        <f>(+$B191+'Emergency Funds Plan'!$I$26)*(1+'Emergency Funds Plan'!$F$26/365)^((1/12)*365)</f>
        <v>0</v>
      </c>
      <c r="C192" s="61">
        <f>(+$C191+'Emergency Funds Plan'!$I$27)*(1+'Emergency Funds Plan'!$F$27/365)^((1/12)*365)</f>
        <v>0</v>
      </c>
      <c r="D192" s="61">
        <f>(+$D191+'Emergency Funds Plan'!$I$28)*(1+'Emergency Funds Plan'!$F$28/365)^((1/12)*365)</f>
        <v>0</v>
      </c>
      <c r="E192" s="61">
        <f>(+$E191+'Emergency Funds Plan'!$I$29)*(1+'Emergency Funds Plan'!$F$29/365)^((1/12)*365)</f>
        <v>0</v>
      </c>
      <c r="F192" s="62">
        <f t="shared" si="4"/>
        <v>0</v>
      </c>
      <c r="G192">
        <f>IF(F192&gt;='Emergency Funds Plan'!$D$17,A192," ")</f>
        <v>191</v>
      </c>
    </row>
    <row r="193" spans="1:7" x14ac:dyDescent="0.3">
      <c r="A193">
        <v>192</v>
      </c>
      <c r="B193" s="61">
        <f>(+$B192+'Emergency Funds Plan'!$I$26)*(1+'Emergency Funds Plan'!$F$26/365)^((1/12)*365)</f>
        <v>0</v>
      </c>
      <c r="C193" s="61">
        <f>(+$C192+'Emergency Funds Plan'!$I$27)*(1+'Emergency Funds Plan'!$F$27/365)^((1/12)*365)</f>
        <v>0</v>
      </c>
      <c r="D193" s="61">
        <f>(+$D192+'Emergency Funds Plan'!$I$28)*(1+'Emergency Funds Plan'!$F$28/365)^((1/12)*365)</f>
        <v>0</v>
      </c>
      <c r="E193" s="61">
        <f>(+$E192+'Emergency Funds Plan'!$I$29)*(1+'Emergency Funds Plan'!$F$29/365)^((1/12)*365)</f>
        <v>0</v>
      </c>
      <c r="F193" s="62">
        <f t="shared" si="4"/>
        <v>0</v>
      </c>
      <c r="G193">
        <f>IF(F193&gt;='Emergency Funds Plan'!$D$17,A193," ")</f>
        <v>192</v>
      </c>
    </row>
    <row r="194" spans="1:7" x14ac:dyDescent="0.3">
      <c r="A194">
        <v>193</v>
      </c>
      <c r="B194" s="61">
        <f>(+$B193+'Emergency Funds Plan'!$I$26)*(1+'Emergency Funds Plan'!$F$26/365)^((1/12)*365)</f>
        <v>0</v>
      </c>
      <c r="C194" s="61">
        <f>(+$C193+'Emergency Funds Plan'!$I$27)*(1+'Emergency Funds Plan'!$F$27/365)^((1/12)*365)</f>
        <v>0</v>
      </c>
      <c r="D194" s="61">
        <f>(+$D193+'Emergency Funds Plan'!$I$28)*(1+'Emergency Funds Plan'!$F$28/365)^((1/12)*365)</f>
        <v>0</v>
      </c>
      <c r="E194" s="61">
        <f>(+$E193+'Emergency Funds Plan'!$I$29)*(1+'Emergency Funds Plan'!$F$29/365)^((1/12)*365)</f>
        <v>0</v>
      </c>
      <c r="F194" s="62">
        <f t="shared" si="4"/>
        <v>0</v>
      </c>
      <c r="G194">
        <f>IF(F194&gt;='Emergency Funds Plan'!$D$17,A194," ")</f>
        <v>193</v>
      </c>
    </row>
    <row r="195" spans="1:7" x14ac:dyDescent="0.3">
      <c r="A195">
        <v>194</v>
      </c>
      <c r="B195" s="61">
        <f>(+$B194+'Emergency Funds Plan'!$I$26)*(1+'Emergency Funds Plan'!$F$26/365)^((1/12)*365)</f>
        <v>0</v>
      </c>
      <c r="C195" s="61">
        <f>(+$C194+'Emergency Funds Plan'!$I$27)*(1+'Emergency Funds Plan'!$F$27/365)^((1/12)*365)</f>
        <v>0</v>
      </c>
      <c r="D195" s="61">
        <f>(+$D194+'Emergency Funds Plan'!$I$28)*(1+'Emergency Funds Plan'!$F$28/365)^((1/12)*365)</f>
        <v>0</v>
      </c>
      <c r="E195" s="61">
        <f>(+$E194+'Emergency Funds Plan'!$I$29)*(1+'Emergency Funds Plan'!$F$29/365)^((1/12)*365)</f>
        <v>0</v>
      </c>
      <c r="F195" s="62">
        <f t="shared" si="4"/>
        <v>0</v>
      </c>
      <c r="G195">
        <f>IF(F195&gt;='Emergency Funds Plan'!$D$17,A195," ")</f>
        <v>194</v>
      </c>
    </row>
    <row r="196" spans="1:7" x14ac:dyDescent="0.3">
      <c r="A196">
        <v>195</v>
      </c>
      <c r="B196" s="61">
        <f>(+$B195+'Emergency Funds Plan'!$I$26)*(1+'Emergency Funds Plan'!$F$26/365)^((1/12)*365)</f>
        <v>0</v>
      </c>
      <c r="C196" s="61">
        <f>(+$C195+'Emergency Funds Plan'!$I$27)*(1+'Emergency Funds Plan'!$F$27/365)^((1/12)*365)</f>
        <v>0</v>
      </c>
      <c r="D196" s="61">
        <f>(+$D195+'Emergency Funds Plan'!$I$28)*(1+'Emergency Funds Plan'!$F$28/365)^((1/12)*365)</f>
        <v>0</v>
      </c>
      <c r="E196" s="61">
        <f>(+$E195+'Emergency Funds Plan'!$I$29)*(1+'Emergency Funds Plan'!$F$29/365)^((1/12)*365)</f>
        <v>0</v>
      </c>
      <c r="F196" s="62">
        <f t="shared" si="4"/>
        <v>0</v>
      </c>
      <c r="G196">
        <f>IF(F196&gt;='Emergency Funds Plan'!$D$17,A196," ")</f>
        <v>195</v>
      </c>
    </row>
    <row r="197" spans="1:7" x14ac:dyDescent="0.3">
      <c r="A197">
        <v>196</v>
      </c>
      <c r="B197" s="61">
        <f>(+$B196+'Emergency Funds Plan'!$I$26)*(1+'Emergency Funds Plan'!$F$26/365)^((1/12)*365)</f>
        <v>0</v>
      </c>
      <c r="C197" s="61">
        <f>(+$C196+'Emergency Funds Plan'!$I$27)*(1+'Emergency Funds Plan'!$F$27/365)^((1/12)*365)</f>
        <v>0</v>
      </c>
      <c r="D197" s="61">
        <f>(+$D196+'Emergency Funds Plan'!$I$28)*(1+'Emergency Funds Plan'!$F$28/365)^((1/12)*365)</f>
        <v>0</v>
      </c>
      <c r="E197" s="61">
        <f>(+$E196+'Emergency Funds Plan'!$I$29)*(1+'Emergency Funds Plan'!$F$29/365)^((1/12)*365)</f>
        <v>0</v>
      </c>
      <c r="F197" s="62">
        <f t="shared" si="4"/>
        <v>0</v>
      </c>
      <c r="G197">
        <f>IF(F197&gt;='Emergency Funds Plan'!$D$17,A197," ")</f>
        <v>196</v>
      </c>
    </row>
    <row r="198" spans="1:7" x14ac:dyDescent="0.3">
      <c r="A198">
        <v>197</v>
      </c>
      <c r="B198" s="61">
        <f>(+$B197+'Emergency Funds Plan'!$I$26)*(1+'Emergency Funds Plan'!$F$26/365)^((1/12)*365)</f>
        <v>0</v>
      </c>
      <c r="C198" s="61">
        <f>(+$C197+'Emergency Funds Plan'!$I$27)*(1+'Emergency Funds Plan'!$F$27/365)^((1/12)*365)</f>
        <v>0</v>
      </c>
      <c r="D198" s="61">
        <f>(+$D197+'Emergency Funds Plan'!$I$28)*(1+'Emergency Funds Plan'!$F$28/365)^((1/12)*365)</f>
        <v>0</v>
      </c>
      <c r="E198" s="61">
        <f>(+$E197+'Emergency Funds Plan'!$I$29)*(1+'Emergency Funds Plan'!$F$29/365)^((1/12)*365)</f>
        <v>0</v>
      </c>
      <c r="F198" s="62">
        <f t="shared" si="4"/>
        <v>0</v>
      </c>
      <c r="G198">
        <f>IF(F198&gt;='Emergency Funds Plan'!$D$17,A198," ")</f>
        <v>197</v>
      </c>
    </row>
    <row r="199" spans="1:7" x14ac:dyDescent="0.3">
      <c r="A199">
        <v>198</v>
      </c>
      <c r="B199" s="61">
        <f>(+$B198+'Emergency Funds Plan'!$I$26)*(1+'Emergency Funds Plan'!$F$26/365)^((1/12)*365)</f>
        <v>0</v>
      </c>
      <c r="C199" s="61">
        <f>(+$C198+'Emergency Funds Plan'!$I$27)*(1+'Emergency Funds Plan'!$F$27/365)^((1/12)*365)</f>
        <v>0</v>
      </c>
      <c r="D199" s="61">
        <f>(+$D198+'Emergency Funds Plan'!$I$28)*(1+'Emergency Funds Plan'!$F$28/365)^((1/12)*365)</f>
        <v>0</v>
      </c>
      <c r="E199" s="61">
        <f>(+$E198+'Emergency Funds Plan'!$I$29)*(1+'Emergency Funds Plan'!$F$29/365)^((1/12)*365)</f>
        <v>0</v>
      </c>
      <c r="F199" s="62">
        <f t="shared" si="4"/>
        <v>0</v>
      </c>
      <c r="G199">
        <f>IF(F199&gt;='Emergency Funds Plan'!$D$17,A199," ")</f>
        <v>198</v>
      </c>
    </row>
    <row r="200" spans="1:7" x14ac:dyDescent="0.3">
      <c r="A200">
        <v>199</v>
      </c>
      <c r="B200" s="61">
        <f>(+$B199+'Emergency Funds Plan'!$I$26)*(1+'Emergency Funds Plan'!$F$26/365)^((1/12)*365)</f>
        <v>0</v>
      </c>
      <c r="C200" s="61">
        <f>(+$C199+'Emergency Funds Plan'!$I$27)*(1+'Emergency Funds Plan'!$F$27/365)^((1/12)*365)</f>
        <v>0</v>
      </c>
      <c r="D200" s="61">
        <f>(+$D199+'Emergency Funds Plan'!$I$28)*(1+'Emergency Funds Plan'!$F$28/365)^((1/12)*365)</f>
        <v>0</v>
      </c>
      <c r="E200" s="61">
        <f>(+$E199+'Emergency Funds Plan'!$I$29)*(1+'Emergency Funds Plan'!$F$29/365)^((1/12)*365)</f>
        <v>0</v>
      </c>
      <c r="F200" s="62">
        <f t="shared" si="4"/>
        <v>0</v>
      </c>
      <c r="G200">
        <f>IF(F200&gt;='Emergency Funds Plan'!$D$17,A200," ")</f>
        <v>199</v>
      </c>
    </row>
    <row r="201" spans="1:7" x14ac:dyDescent="0.3">
      <c r="A201">
        <v>200</v>
      </c>
      <c r="B201" s="61">
        <f>(+$B200+'Emergency Funds Plan'!$I$26)*(1+'Emergency Funds Plan'!$F$26/365)^((1/12)*365)</f>
        <v>0</v>
      </c>
      <c r="C201" s="61">
        <f>(+$C200+'Emergency Funds Plan'!$I$27)*(1+'Emergency Funds Plan'!$F$27/365)^((1/12)*365)</f>
        <v>0</v>
      </c>
      <c r="D201" s="61">
        <f>(+$D200+'Emergency Funds Plan'!$I$28)*(1+'Emergency Funds Plan'!$F$28/365)^((1/12)*365)</f>
        <v>0</v>
      </c>
      <c r="E201" s="61">
        <f>(+$E200+'Emergency Funds Plan'!$I$29)*(1+'Emergency Funds Plan'!$F$29/365)^((1/12)*365)</f>
        <v>0</v>
      </c>
      <c r="F201" s="62">
        <f t="shared" si="4"/>
        <v>0</v>
      </c>
      <c r="G201">
        <f>IF(F201&gt;='Emergency Funds Plan'!$D$17,A201," ")</f>
        <v>200</v>
      </c>
    </row>
    <row r="202" spans="1:7" x14ac:dyDescent="0.3">
      <c r="A202">
        <v>201</v>
      </c>
      <c r="B202" s="61">
        <f>(+$B201+'Emergency Funds Plan'!$I$26)*(1+'Emergency Funds Plan'!$F$26/365)^((1/12)*365)</f>
        <v>0</v>
      </c>
      <c r="C202" s="61">
        <f>(+$C201+'Emergency Funds Plan'!$I$27)*(1+'Emergency Funds Plan'!$F$27/365)^((1/12)*365)</f>
        <v>0</v>
      </c>
      <c r="D202" s="61">
        <f>(+$D201+'Emergency Funds Plan'!$I$28)*(1+'Emergency Funds Plan'!$F$28/365)^((1/12)*365)</f>
        <v>0</v>
      </c>
      <c r="E202" s="61">
        <f>(+$E201+'Emergency Funds Plan'!$I$29)*(1+'Emergency Funds Plan'!$F$29/365)^((1/12)*365)</f>
        <v>0</v>
      </c>
      <c r="F202" s="62">
        <f t="shared" si="4"/>
        <v>0</v>
      </c>
      <c r="G202">
        <f>IF(F202&gt;='Emergency Funds Plan'!$D$17,A202," ")</f>
        <v>201</v>
      </c>
    </row>
    <row r="203" spans="1:7" x14ac:dyDescent="0.3">
      <c r="A203">
        <v>202</v>
      </c>
      <c r="B203" s="61">
        <f>(+$B202+'Emergency Funds Plan'!$I$26)*(1+'Emergency Funds Plan'!$F$26/365)^((1/12)*365)</f>
        <v>0</v>
      </c>
      <c r="C203" s="61">
        <f>(+$C202+'Emergency Funds Plan'!$I$27)*(1+'Emergency Funds Plan'!$F$27/365)^((1/12)*365)</f>
        <v>0</v>
      </c>
      <c r="D203" s="61">
        <f>(+$D202+'Emergency Funds Plan'!$I$28)*(1+'Emergency Funds Plan'!$F$28/365)^((1/12)*365)</f>
        <v>0</v>
      </c>
      <c r="E203" s="61">
        <f>(+$E202+'Emergency Funds Plan'!$I$29)*(1+'Emergency Funds Plan'!$F$29/365)^((1/12)*365)</f>
        <v>0</v>
      </c>
      <c r="F203" s="62">
        <f t="shared" si="4"/>
        <v>0</v>
      </c>
      <c r="G203">
        <f>IF(F203&gt;='Emergency Funds Plan'!$D$17,A203," ")</f>
        <v>202</v>
      </c>
    </row>
    <row r="204" spans="1:7" x14ac:dyDescent="0.3">
      <c r="A204">
        <v>203</v>
      </c>
      <c r="B204" s="61">
        <f>(+$B203+'Emergency Funds Plan'!$I$26)*(1+'Emergency Funds Plan'!$F$26/365)^((1/12)*365)</f>
        <v>0</v>
      </c>
      <c r="C204" s="61">
        <f>(+$C203+'Emergency Funds Plan'!$I$27)*(1+'Emergency Funds Plan'!$F$27/365)^((1/12)*365)</f>
        <v>0</v>
      </c>
      <c r="D204" s="61">
        <f>(+$D203+'Emergency Funds Plan'!$I$28)*(1+'Emergency Funds Plan'!$F$28/365)^((1/12)*365)</f>
        <v>0</v>
      </c>
      <c r="E204" s="61">
        <f>(+$E203+'Emergency Funds Plan'!$I$29)*(1+'Emergency Funds Plan'!$F$29/365)^((1/12)*365)</f>
        <v>0</v>
      </c>
      <c r="F204" s="62">
        <f t="shared" si="4"/>
        <v>0</v>
      </c>
      <c r="G204">
        <f>IF(F204&gt;='Emergency Funds Plan'!$D$17,A204," ")</f>
        <v>203</v>
      </c>
    </row>
    <row r="205" spans="1:7" x14ac:dyDescent="0.3">
      <c r="A205">
        <v>204</v>
      </c>
      <c r="B205" s="61">
        <f>(+$B204+'Emergency Funds Plan'!$I$26)*(1+'Emergency Funds Plan'!$F$26/365)^((1/12)*365)</f>
        <v>0</v>
      </c>
      <c r="C205" s="61">
        <f>(+$C204+'Emergency Funds Plan'!$I$27)*(1+'Emergency Funds Plan'!$F$27/365)^((1/12)*365)</f>
        <v>0</v>
      </c>
      <c r="D205" s="61">
        <f>(+$D204+'Emergency Funds Plan'!$I$28)*(1+'Emergency Funds Plan'!$F$28/365)^((1/12)*365)</f>
        <v>0</v>
      </c>
      <c r="E205" s="61">
        <f>(+$E204+'Emergency Funds Plan'!$I$29)*(1+'Emergency Funds Plan'!$F$29/365)^((1/12)*365)</f>
        <v>0</v>
      </c>
      <c r="F205" s="62">
        <f t="shared" si="4"/>
        <v>0</v>
      </c>
      <c r="G205">
        <f>IF(F205&gt;='Emergency Funds Plan'!$D$17,A205," ")</f>
        <v>204</v>
      </c>
    </row>
    <row r="206" spans="1:7" x14ac:dyDescent="0.3">
      <c r="A206">
        <v>205</v>
      </c>
      <c r="B206" s="61">
        <f>(+$B205+'Emergency Funds Plan'!$I$26)*(1+'Emergency Funds Plan'!$F$26/365)^((1/12)*365)</f>
        <v>0</v>
      </c>
      <c r="C206" s="61">
        <f>(+$C205+'Emergency Funds Plan'!$I$27)*(1+'Emergency Funds Plan'!$F$27/365)^((1/12)*365)</f>
        <v>0</v>
      </c>
      <c r="D206" s="61">
        <f>(+$D205+'Emergency Funds Plan'!$I$28)*(1+'Emergency Funds Plan'!$F$28/365)^((1/12)*365)</f>
        <v>0</v>
      </c>
      <c r="E206" s="61">
        <f>(+$E205+'Emergency Funds Plan'!$I$29)*(1+'Emergency Funds Plan'!$F$29/365)^((1/12)*365)</f>
        <v>0</v>
      </c>
      <c r="F206" s="62">
        <f t="shared" si="4"/>
        <v>0</v>
      </c>
      <c r="G206">
        <f>IF(F206&gt;='Emergency Funds Plan'!$D$17,A206," ")</f>
        <v>205</v>
      </c>
    </row>
    <row r="207" spans="1:7" x14ac:dyDescent="0.3">
      <c r="A207">
        <v>206</v>
      </c>
      <c r="B207" s="61">
        <f>(+$B206+'Emergency Funds Plan'!$I$26)*(1+'Emergency Funds Plan'!$F$26/365)^((1/12)*365)</f>
        <v>0</v>
      </c>
      <c r="C207" s="61">
        <f>(+$C206+'Emergency Funds Plan'!$I$27)*(1+'Emergency Funds Plan'!$F$27/365)^((1/12)*365)</f>
        <v>0</v>
      </c>
      <c r="D207" s="61">
        <f>(+$D206+'Emergency Funds Plan'!$I$28)*(1+'Emergency Funds Plan'!$F$28/365)^((1/12)*365)</f>
        <v>0</v>
      </c>
      <c r="E207" s="61">
        <f>(+$E206+'Emergency Funds Plan'!$I$29)*(1+'Emergency Funds Plan'!$F$29/365)^((1/12)*365)</f>
        <v>0</v>
      </c>
      <c r="F207" s="62">
        <f t="shared" si="4"/>
        <v>0</v>
      </c>
      <c r="G207">
        <f>IF(F207&gt;='Emergency Funds Plan'!$D$17,A207," ")</f>
        <v>206</v>
      </c>
    </row>
    <row r="208" spans="1:7" x14ac:dyDescent="0.3">
      <c r="A208">
        <v>207</v>
      </c>
      <c r="B208" s="61">
        <f>(+$B207+'Emergency Funds Plan'!$I$26)*(1+'Emergency Funds Plan'!$F$26/365)^((1/12)*365)</f>
        <v>0</v>
      </c>
      <c r="C208" s="61">
        <f>(+$C207+'Emergency Funds Plan'!$I$27)*(1+'Emergency Funds Plan'!$F$27/365)^((1/12)*365)</f>
        <v>0</v>
      </c>
      <c r="D208" s="61">
        <f>(+$D207+'Emergency Funds Plan'!$I$28)*(1+'Emergency Funds Plan'!$F$28/365)^((1/12)*365)</f>
        <v>0</v>
      </c>
      <c r="E208" s="61">
        <f>(+$E207+'Emergency Funds Plan'!$I$29)*(1+'Emergency Funds Plan'!$F$29/365)^((1/12)*365)</f>
        <v>0</v>
      </c>
      <c r="F208" s="62">
        <f t="shared" si="4"/>
        <v>0</v>
      </c>
      <c r="G208">
        <f>IF(F208&gt;='Emergency Funds Plan'!$D$17,A208," ")</f>
        <v>207</v>
      </c>
    </row>
    <row r="209" spans="1:7" x14ac:dyDescent="0.3">
      <c r="A209">
        <v>208</v>
      </c>
      <c r="B209" s="61">
        <f>(+$B208+'Emergency Funds Plan'!$I$26)*(1+'Emergency Funds Plan'!$F$26/365)^((1/12)*365)</f>
        <v>0</v>
      </c>
      <c r="C209" s="61">
        <f>(+$C208+'Emergency Funds Plan'!$I$27)*(1+'Emergency Funds Plan'!$F$27/365)^((1/12)*365)</f>
        <v>0</v>
      </c>
      <c r="D209" s="61">
        <f>(+$D208+'Emergency Funds Plan'!$I$28)*(1+'Emergency Funds Plan'!$F$28/365)^((1/12)*365)</f>
        <v>0</v>
      </c>
      <c r="E209" s="61">
        <f>(+$E208+'Emergency Funds Plan'!$I$29)*(1+'Emergency Funds Plan'!$F$29/365)^((1/12)*365)</f>
        <v>0</v>
      </c>
      <c r="F209" s="62">
        <f t="shared" si="4"/>
        <v>0</v>
      </c>
      <c r="G209">
        <f>IF(F209&gt;='Emergency Funds Plan'!$D$17,A209," ")</f>
        <v>208</v>
      </c>
    </row>
    <row r="210" spans="1:7" x14ac:dyDescent="0.3">
      <c r="A210">
        <v>209</v>
      </c>
      <c r="B210" s="61">
        <f>(+$B209+'Emergency Funds Plan'!$I$26)*(1+'Emergency Funds Plan'!$F$26/365)^((1/12)*365)</f>
        <v>0</v>
      </c>
      <c r="C210" s="61">
        <f>(+$C209+'Emergency Funds Plan'!$I$27)*(1+'Emergency Funds Plan'!$F$27/365)^((1/12)*365)</f>
        <v>0</v>
      </c>
      <c r="D210" s="61">
        <f>(+$D209+'Emergency Funds Plan'!$I$28)*(1+'Emergency Funds Plan'!$F$28/365)^((1/12)*365)</f>
        <v>0</v>
      </c>
      <c r="E210" s="61">
        <f>(+$E209+'Emergency Funds Plan'!$I$29)*(1+'Emergency Funds Plan'!$F$29/365)^((1/12)*365)</f>
        <v>0</v>
      </c>
      <c r="F210" s="62">
        <f t="shared" si="4"/>
        <v>0</v>
      </c>
      <c r="G210">
        <f>IF(F210&gt;='Emergency Funds Plan'!$D$17,A210," ")</f>
        <v>209</v>
      </c>
    </row>
    <row r="211" spans="1:7" x14ac:dyDescent="0.3">
      <c r="A211">
        <v>210</v>
      </c>
      <c r="B211" s="61">
        <f>(+$B210+'Emergency Funds Plan'!$I$26)*(1+'Emergency Funds Plan'!$F$26/365)^((1/12)*365)</f>
        <v>0</v>
      </c>
      <c r="C211" s="61">
        <f>(+$C210+'Emergency Funds Plan'!$I$27)*(1+'Emergency Funds Plan'!$F$27/365)^((1/12)*365)</f>
        <v>0</v>
      </c>
      <c r="D211" s="61">
        <f>(+$D210+'Emergency Funds Plan'!$I$28)*(1+'Emergency Funds Plan'!$F$28/365)^((1/12)*365)</f>
        <v>0</v>
      </c>
      <c r="E211" s="61">
        <f>(+$E210+'Emergency Funds Plan'!$I$29)*(1+'Emergency Funds Plan'!$F$29/365)^((1/12)*365)</f>
        <v>0</v>
      </c>
      <c r="F211" s="62">
        <f t="shared" si="4"/>
        <v>0</v>
      </c>
      <c r="G211">
        <f>IF(F211&gt;='Emergency Funds Plan'!$D$17,A211," ")</f>
        <v>210</v>
      </c>
    </row>
    <row r="212" spans="1:7" x14ac:dyDescent="0.3">
      <c r="A212">
        <v>211</v>
      </c>
      <c r="B212" s="61">
        <f>(+$B211+'Emergency Funds Plan'!$I$26)*(1+'Emergency Funds Plan'!$F$26/365)^((1/12)*365)</f>
        <v>0</v>
      </c>
      <c r="C212" s="61">
        <f>(+$C211+'Emergency Funds Plan'!$I$27)*(1+'Emergency Funds Plan'!$F$27/365)^((1/12)*365)</f>
        <v>0</v>
      </c>
      <c r="D212" s="61">
        <f>(+$D211+'Emergency Funds Plan'!$I$28)*(1+'Emergency Funds Plan'!$F$28/365)^((1/12)*365)</f>
        <v>0</v>
      </c>
      <c r="E212" s="61">
        <f>(+$E211+'Emergency Funds Plan'!$I$29)*(1+'Emergency Funds Plan'!$F$29/365)^((1/12)*365)</f>
        <v>0</v>
      </c>
      <c r="F212" s="62">
        <f t="shared" si="4"/>
        <v>0</v>
      </c>
      <c r="G212">
        <f>IF(F212&gt;='Emergency Funds Plan'!$D$17,A212," ")</f>
        <v>211</v>
      </c>
    </row>
    <row r="213" spans="1:7" x14ac:dyDescent="0.3">
      <c r="A213">
        <v>212</v>
      </c>
      <c r="B213" s="61">
        <f>(+$B212+'Emergency Funds Plan'!$I$26)*(1+'Emergency Funds Plan'!$F$26/365)^((1/12)*365)</f>
        <v>0</v>
      </c>
      <c r="C213" s="61">
        <f>(+$C212+'Emergency Funds Plan'!$I$27)*(1+'Emergency Funds Plan'!$F$27/365)^((1/12)*365)</f>
        <v>0</v>
      </c>
      <c r="D213" s="61">
        <f>(+$D212+'Emergency Funds Plan'!$I$28)*(1+'Emergency Funds Plan'!$F$28/365)^((1/12)*365)</f>
        <v>0</v>
      </c>
      <c r="E213" s="61">
        <f>(+$E212+'Emergency Funds Plan'!$I$29)*(1+'Emergency Funds Plan'!$F$29/365)^((1/12)*365)</f>
        <v>0</v>
      </c>
      <c r="F213" s="62">
        <f t="shared" si="4"/>
        <v>0</v>
      </c>
      <c r="G213">
        <f>IF(F213&gt;='Emergency Funds Plan'!$D$17,A213," ")</f>
        <v>212</v>
      </c>
    </row>
    <row r="214" spans="1:7" x14ac:dyDescent="0.3">
      <c r="A214">
        <v>213</v>
      </c>
      <c r="B214" s="61">
        <f>(+$B213+'Emergency Funds Plan'!$I$26)*(1+'Emergency Funds Plan'!$F$26/365)^((1/12)*365)</f>
        <v>0</v>
      </c>
      <c r="C214" s="61">
        <f>(+$C213+'Emergency Funds Plan'!$I$27)*(1+'Emergency Funds Plan'!$F$27/365)^((1/12)*365)</f>
        <v>0</v>
      </c>
      <c r="D214" s="61">
        <f>(+$D213+'Emergency Funds Plan'!$I$28)*(1+'Emergency Funds Plan'!$F$28/365)^((1/12)*365)</f>
        <v>0</v>
      </c>
      <c r="E214" s="61">
        <f>(+$E213+'Emergency Funds Plan'!$I$29)*(1+'Emergency Funds Plan'!$F$29/365)^((1/12)*365)</f>
        <v>0</v>
      </c>
      <c r="F214" s="62">
        <f t="shared" si="4"/>
        <v>0</v>
      </c>
      <c r="G214">
        <f>IF(F214&gt;='Emergency Funds Plan'!$D$17,A214," ")</f>
        <v>213</v>
      </c>
    </row>
    <row r="215" spans="1:7" x14ac:dyDescent="0.3">
      <c r="A215">
        <v>214</v>
      </c>
      <c r="B215" s="61">
        <f>(+$B214+'Emergency Funds Plan'!$I$26)*(1+'Emergency Funds Plan'!$F$26/365)^((1/12)*365)</f>
        <v>0</v>
      </c>
      <c r="C215" s="61">
        <f>(+$C214+'Emergency Funds Plan'!$I$27)*(1+'Emergency Funds Plan'!$F$27/365)^((1/12)*365)</f>
        <v>0</v>
      </c>
      <c r="D215" s="61">
        <f>(+$D214+'Emergency Funds Plan'!$I$28)*(1+'Emergency Funds Plan'!$F$28/365)^((1/12)*365)</f>
        <v>0</v>
      </c>
      <c r="E215" s="61">
        <f>(+$E214+'Emergency Funds Plan'!$I$29)*(1+'Emergency Funds Plan'!$F$29/365)^((1/12)*365)</f>
        <v>0</v>
      </c>
      <c r="F215" s="62">
        <f t="shared" si="4"/>
        <v>0</v>
      </c>
      <c r="G215">
        <f>IF(F215&gt;='Emergency Funds Plan'!$D$17,A215," ")</f>
        <v>214</v>
      </c>
    </row>
    <row r="216" spans="1:7" x14ac:dyDescent="0.3">
      <c r="A216">
        <v>215</v>
      </c>
      <c r="B216" s="61">
        <f>(+$B215+'Emergency Funds Plan'!$I$26)*(1+'Emergency Funds Plan'!$F$26/365)^((1/12)*365)</f>
        <v>0</v>
      </c>
      <c r="C216" s="61">
        <f>(+$C215+'Emergency Funds Plan'!$I$27)*(1+'Emergency Funds Plan'!$F$27/365)^((1/12)*365)</f>
        <v>0</v>
      </c>
      <c r="D216" s="61">
        <f>(+$D215+'Emergency Funds Plan'!$I$28)*(1+'Emergency Funds Plan'!$F$28/365)^((1/12)*365)</f>
        <v>0</v>
      </c>
      <c r="E216" s="61">
        <f>(+$E215+'Emergency Funds Plan'!$I$29)*(1+'Emergency Funds Plan'!$F$29/365)^((1/12)*365)</f>
        <v>0</v>
      </c>
      <c r="F216" s="62">
        <f t="shared" si="4"/>
        <v>0</v>
      </c>
      <c r="G216">
        <f>IF(F216&gt;='Emergency Funds Plan'!$D$17,A216," ")</f>
        <v>215</v>
      </c>
    </row>
    <row r="217" spans="1:7" x14ac:dyDescent="0.3">
      <c r="A217">
        <v>216</v>
      </c>
      <c r="B217" s="61">
        <f>(+$B216+'Emergency Funds Plan'!$I$26)*(1+'Emergency Funds Plan'!$F$26/365)^((1/12)*365)</f>
        <v>0</v>
      </c>
      <c r="C217" s="61">
        <f>(+$C216+'Emergency Funds Plan'!$I$27)*(1+'Emergency Funds Plan'!$F$27/365)^((1/12)*365)</f>
        <v>0</v>
      </c>
      <c r="D217" s="61">
        <f>(+$D216+'Emergency Funds Plan'!$I$28)*(1+'Emergency Funds Plan'!$F$28/365)^((1/12)*365)</f>
        <v>0</v>
      </c>
      <c r="E217" s="61">
        <f>(+$E216+'Emergency Funds Plan'!$I$29)*(1+'Emergency Funds Plan'!$F$29/365)^((1/12)*365)</f>
        <v>0</v>
      </c>
      <c r="F217" s="62">
        <f t="shared" si="4"/>
        <v>0</v>
      </c>
      <c r="G217">
        <f>IF(F217&gt;='Emergency Funds Plan'!$D$17,A217," ")</f>
        <v>216</v>
      </c>
    </row>
    <row r="218" spans="1:7" x14ac:dyDescent="0.3">
      <c r="A218">
        <v>217</v>
      </c>
      <c r="B218" s="61">
        <f>(+$B217+'Emergency Funds Plan'!$I$26)*(1+'Emergency Funds Plan'!$F$26/365)^((1/12)*365)</f>
        <v>0</v>
      </c>
      <c r="C218" s="61">
        <f>(+$C217+'Emergency Funds Plan'!$I$27)*(1+'Emergency Funds Plan'!$F$27/365)^((1/12)*365)</f>
        <v>0</v>
      </c>
      <c r="D218" s="61">
        <f>(+$D217+'Emergency Funds Plan'!$I$28)*(1+'Emergency Funds Plan'!$F$28/365)^((1/12)*365)</f>
        <v>0</v>
      </c>
      <c r="E218" s="61">
        <f>(+$E217+'Emergency Funds Plan'!$I$29)*(1+'Emergency Funds Plan'!$F$29/365)^((1/12)*365)</f>
        <v>0</v>
      </c>
      <c r="F218" s="62">
        <f t="shared" si="4"/>
        <v>0</v>
      </c>
      <c r="G218">
        <f>IF(F218&gt;='Emergency Funds Plan'!$D$17,A218," ")</f>
        <v>217</v>
      </c>
    </row>
    <row r="219" spans="1:7" x14ac:dyDescent="0.3">
      <c r="A219">
        <v>218</v>
      </c>
      <c r="B219" s="61">
        <f>(+$B218+'Emergency Funds Plan'!$I$26)*(1+'Emergency Funds Plan'!$F$26/365)^((1/12)*365)</f>
        <v>0</v>
      </c>
      <c r="C219" s="61">
        <f>(+$C218+'Emergency Funds Plan'!$I$27)*(1+'Emergency Funds Plan'!$F$27/365)^((1/12)*365)</f>
        <v>0</v>
      </c>
      <c r="D219" s="61">
        <f>(+$D218+'Emergency Funds Plan'!$I$28)*(1+'Emergency Funds Plan'!$F$28/365)^((1/12)*365)</f>
        <v>0</v>
      </c>
      <c r="E219" s="61">
        <f>(+$E218+'Emergency Funds Plan'!$I$29)*(1+'Emergency Funds Plan'!$F$29/365)^((1/12)*365)</f>
        <v>0</v>
      </c>
      <c r="F219" s="62">
        <f t="shared" si="4"/>
        <v>0</v>
      </c>
      <c r="G219">
        <f>IF(F219&gt;='Emergency Funds Plan'!$D$17,A219," ")</f>
        <v>218</v>
      </c>
    </row>
    <row r="220" spans="1:7" x14ac:dyDescent="0.3">
      <c r="A220">
        <v>219</v>
      </c>
      <c r="B220" s="61">
        <f>(+$B219+'Emergency Funds Plan'!$I$26)*(1+'Emergency Funds Plan'!$F$26/365)^((1/12)*365)</f>
        <v>0</v>
      </c>
      <c r="C220" s="61">
        <f>(+$C219+'Emergency Funds Plan'!$I$27)*(1+'Emergency Funds Plan'!$F$27/365)^((1/12)*365)</f>
        <v>0</v>
      </c>
      <c r="D220" s="61">
        <f>(+$D219+'Emergency Funds Plan'!$I$28)*(1+'Emergency Funds Plan'!$F$28/365)^((1/12)*365)</f>
        <v>0</v>
      </c>
      <c r="E220" s="61">
        <f>(+$E219+'Emergency Funds Plan'!$I$29)*(1+'Emergency Funds Plan'!$F$29/365)^((1/12)*365)</f>
        <v>0</v>
      </c>
      <c r="F220" s="62">
        <f t="shared" si="4"/>
        <v>0</v>
      </c>
      <c r="G220">
        <f>IF(F220&gt;='Emergency Funds Plan'!$D$17,A220," ")</f>
        <v>219</v>
      </c>
    </row>
    <row r="221" spans="1:7" x14ac:dyDescent="0.3">
      <c r="A221">
        <v>220</v>
      </c>
      <c r="B221" s="61">
        <f>(+$B220+'Emergency Funds Plan'!$I$26)*(1+'Emergency Funds Plan'!$F$26/365)^((1/12)*365)</f>
        <v>0</v>
      </c>
      <c r="C221" s="61">
        <f>(+$C220+'Emergency Funds Plan'!$I$27)*(1+'Emergency Funds Plan'!$F$27/365)^((1/12)*365)</f>
        <v>0</v>
      </c>
      <c r="D221" s="61">
        <f>(+$D220+'Emergency Funds Plan'!$I$28)*(1+'Emergency Funds Plan'!$F$28/365)^((1/12)*365)</f>
        <v>0</v>
      </c>
      <c r="E221" s="61">
        <f>(+$E220+'Emergency Funds Plan'!$I$29)*(1+'Emergency Funds Plan'!$F$29/365)^((1/12)*365)</f>
        <v>0</v>
      </c>
      <c r="F221" s="62">
        <f t="shared" si="4"/>
        <v>0</v>
      </c>
      <c r="G221">
        <f>IF(F221&gt;='Emergency Funds Plan'!$D$17,A221," ")</f>
        <v>220</v>
      </c>
    </row>
    <row r="222" spans="1:7" x14ac:dyDescent="0.3">
      <c r="A222">
        <v>221</v>
      </c>
      <c r="B222" s="61">
        <f>(+$B221+'Emergency Funds Plan'!$I$26)*(1+'Emergency Funds Plan'!$F$26/365)^((1/12)*365)</f>
        <v>0</v>
      </c>
      <c r="C222" s="61">
        <f>(+$C221+'Emergency Funds Plan'!$I$27)*(1+'Emergency Funds Plan'!$F$27/365)^((1/12)*365)</f>
        <v>0</v>
      </c>
      <c r="D222" s="61">
        <f>(+$D221+'Emergency Funds Plan'!$I$28)*(1+'Emergency Funds Plan'!$F$28/365)^((1/12)*365)</f>
        <v>0</v>
      </c>
      <c r="E222" s="61">
        <f>(+$E221+'Emergency Funds Plan'!$I$29)*(1+'Emergency Funds Plan'!$F$29/365)^((1/12)*365)</f>
        <v>0</v>
      </c>
      <c r="F222" s="62">
        <f t="shared" si="4"/>
        <v>0</v>
      </c>
      <c r="G222">
        <f>IF(F222&gt;='Emergency Funds Plan'!$D$17,A222," ")</f>
        <v>221</v>
      </c>
    </row>
    <row r="223" spans="1:7" x14ac:dyDescent="0.3">
      <c r="A223">
        <v>222</v>
      </c>
      <c r="B223" s="61">
        <f>(+$B222+'Emergency Funds Plan'!$I$26)*(1+'Emergency Funds Plan'!$F$26/365)^((1/12)*365)</f>
        <v>0</v>
      </c>
      <c r="C223" s="61">
        <f>(+$C222+'Emergency Funds Plan'!$I$27)*(1+'Emergency Funds Plan'!$F$27/365)^((1/12)*365)</f>
        <v>0</v>
      </c>
      <c r="D223" s="61">
        <f>(+$D222+'Emergency Funds Plan'!$I$28)*(1+'Emergency Funds Plan'!$F$28/365)^((1/12)*365)</f>
        <v>0</v>
      </c>
      <c r="E223" s="61">
        <f>(+$E222+'Emergency Funds Plan'!$I$29)*(1+'Emergency Funds Plan'!$F$29/365)^((1/12)*365)</f>
        <v>0</v>
      </c>
      <c r="F223" s="62">
        <f t="shared" si="4"/>
        <v>0</v>
      </c>
      <c r="G223">
        <f>IF(F223&gt;='Emergency Funds Plan'!$D$17,A223," ")</f>
        <v>222</v>
      </c>
    </row>
    <row r="224" spans="1:7" x14ac:dyDescent="0.3">
      <c r="A224">
        <v>223</v>
      </c>
      <c r="B224" s="61">
        <f>(+$B223+'Emergency Funds Plan'!$I$26)*(1+'Emergency Funds Plan'!$F$26/365)^((1/12)*365)</f>
        <v>0</v>
      </c>
      <c r="C224" s="61">
        <f>(+$C223+'Emergency Funds Plan'!$I$27)*(1+'Emergency Funds Plan'!$F$27/365)^((1/12)*365)</f>
        <v>0</v>
      </c>
      <c r="D224" s="61">
        <f>(+$D223+'Emergency Funds Plan'!$I$28)*(1+'Emergency Funds Plan'!$F$28/365)^((1/12)*365)</f>
        <v>0</v>
      </c>
      <c r="E224" s="61">
        <f>(+$E223+'Emergency Funds Plan'!$I$29)*(1+'Emergency Funds Plan'!$F$29/365)^((1/12)*365)</f>
        <v>0</v>
      </c>
      <c r="F224" s="62">
        <f t="shared" si="4"/>
        <v>0</v>
      </c>
      <c r="G224">
        <f>IF(F224&gt;='Emergency Funds Plan'!$D$17,A224," ")</f>
        <v>223</v>
      </c>
    </row>
    <row r="225" spans="1:7" x14ac:dyDescent="0.3">
      <c r="A225">
        <v>224</v>
      </c>
      <c r="B225" s="61">
        <f>(+$B224+'Emergency Funds Plan'!$I$26)*(1+'Emergency Funds Plan'!$F$26/365)^((1/12)*365)</f>
        <v>0</v>
      </c>
      <c r="C225" s="61">
        <f>(+$C224+'Emergency Funds Plan'!$I$27)*(1+'Emergency Funds Plan'!$F$27/365)^((1/12)*365)</f>
        <v>0</v>
      </c>
      <c r="D225" s="61">
        <f>(+$D224+'Emergency Funds Plan'!$I$28)*(1+'Emergency Funds Plan'!$F$28/365)^((1/12)*365)</f>
        <v>0</v>
      </c>
      <c r="E225" s="61">
        <f>(+$E224+'Emergency Funds Plan'!$I$29)*(1+'Emergency Funds Plan'!$F$29/365)^((1/12)*365)</f>
        <v>0</v>
      </c>
      <c r="F225" s="62">
        <f t="shared" si="4"/>
        <v>0</v>
      </c>
      <c r="G225">
        <f>IF(F225&gt;='Emergency Funds Plan'!$D$17,A225," ")</f>
        <v>224</v>
      </c>
    </row>
    <row r="226" spans="1:7" x14ac:dyDescent="0.3">
      <c r="A226">
        <v>225</v>
      </c>
      <c r="B226" s="61">
        <f>(+$B225+'Emergency Funds Plan'!$I$26)*(1+'Emergency Funds Plan'!$F$26/365)^((1/12)*365)</f>
        <v>0</v>
      </c>
      <c r="C226" s="61">
        <f>(+$C225+'Emergency Funds Plan'!$I$27)*(1+'Emergency Funds Plan'!$F$27/365)^((1/12)*365)</f>
        <v>0</v>
      </c>
      <c r="D226" s="61">
        <f>(+$D225+'Emergency Funds Plan'!$I$28)*(1+'Emergency Funds Plan'!$F$28/365)^((1/12)*365)</f>
        <v>0</v>
      </c>
      <c r="E226" s="61">
        <f>(+$E225+'Emergency Funds Plan'!$I$29)*(1+'Emergency Funds Plan'!$F$29/365)^((1/12)*365)</f>
        <v>0</v>
      </c>
      <c r="F226" s="62">
        <f t="shared" si="4"/>
        <v>0</v>
      </c>
      <c r="G226">
        <f>IF(F226&gt;='Emergency Funds Plan'!$D$17,A226," ")</f>
        <v>225</v>
      </c>
    </row>
    <row r="227" spans="1:7" x14ac:dyDescent="0.3">
      <c r="A227">
        <v>226</v>
      </c>
      <c r="B227" s="61">
        <f>(+$B226+'Emergency Funds Plan'!$I$26)*(1+'Emergency Funds Plan'!$F$26/365)^((1/12)*365)</f>
        <v>0</v>
      </c>
      <c r="C227" s="61">
        <f>(+$C226+'Emergency Funds Plan'!$I$27)*(1+'Emergency Funds Plan'!$F$27/365)^((1/12)*365)</f>
        <v>0</v>
      </c>
      <c r="D227" s="61">
        <f>(+$D226+'Emergency Funds Plan'!$I$28)*(1+'Emergency Funds Plan'!$F$28/365)^((1/12)*365)</f>
        <v>0</v>
      </c>
      <c r="E227" s="61">
        <f>(+$E226+'Emergency Funds Plan'!$I$29)*(1+'Emergency Funds Plan'!$F$29/365)^((1/12)*365)</f>
        <v>0</v>
      </c>
      <c r="F227" s="62">
        <f t="shared" si="4"/>
        <v>0</v>
      </c>
      <c r="G227">
        <f>IF(F227&gt;='Emergency Funds Plan'!$D$17,A227," ")</f>
        <v>226</v>
      </c>
    </row>
    <row r="228" spans="1:7" x14ac:dyDescent="0.3">
      <c r="A228">
        <v>227</v>
      </c>
      <c r="B228" s="61">
        <f>(+$B227+'Emergency Funds Plan'!$I$26)*(1+'Emergency Funds Plan'!$F$26/365)^((1/12)*365)</f>
        <v>0</v>
      </c>
      <c r="C228" s="61">
        <f>(+$C227+'Emergency Funds Plan'!$I$27)*(1+'Emergency Funds Plan'!$F$27/365)^((1/12)*365)</f>
        <v>0</v>
      </c>
      <c r="D228" s="61">
        <f>(+$D227+'Emergency Funds Plan'!$I$28)*(1+'Emergency Funds Plan'!$F$28/365)^((1/12)*365)</f>
        <v>0</v>
      </c>
      <c r="E228" s="61">
        <f>(+$E227+'Emergency Funds Plan'!$I$29)*(1+'Emergency Funds Plan'!$F$29/365)^((1/12)*365)</f>
        <v>0</v>
      </c>
      <c r="F228" s="62">
        <f t="shared" si="4"/>
        <v>0</v>
      </c>
      <c r="G228">
        <f>IF(F228&gt;='Emergency Funds Plan'!$D$17,A228," ")</f>
        <v>227</v>
      </c>
    </row>
    <row r="229" spans="1:7" x14ac:dyDescent="0.3">
      <c r="A229">
        <v>228</v>
      </c>
      <c r="B229" s="61">
        <f>(+$B228+'Emergency Funds Plan'!$I$26)*(1+'Emergency Funds Plan'!$F$26/365)^((1/12)*365)</f>
        <v>0</v>
      </c>
      <c r="C229" s="61">
        <f>(+$C228+'Emergency Funds Plan'!$I$27)*(1+'Emergency Funds Plan'!$F$27/365)^((1/12)*365)</f>
        <v>0</v>
      </c>
      <c r="D229" s="61">
        <f>(+$D228+'Emergency Funds Plan'!$I$28)*(1+'Emergency Funds Plan'!$F$28/365)^((1/12)*365)</f>
        <v>0</v>
      </c>
      <c r="E229" s="61">
        <f>(+$E228+'Emergency Funds Plan'!$I$29)*(1+'Emergency Funds Plan'!$F$29/365)^((1/12)*365)</f>
        <v>0</v>
      </c>
      <c r="F229" s="62">
        <f t="shared" si="4"/>
        <v>0</v>
      </c>
      <c r="G229">
        <f>IF(F229&gt;='Emergency Funds Plan'!$D$17,A229," ")</f>
        <v>228</v>
      </c>
    </row>
    <row r="230" spans="1:7" x14ac:dyDescent="0.3">
      <c r="A230">
        <v>229</v>
      </c>
      <c r="B230" s="61">
        <f>(+$B229+'Emergency Funds Plan'!$I$26)*(1+'Emergency Funds Plan'!$F$26/365)^((1/12)*365)</f>
        <v>0</v>
      </c>
      <c r="C230" s="61">
        <f>(+$C229+'Emergency Funds Plan'!$I$27)*(1+'Emergency Funds Plan'!$F$27/365)^((1/12)*365)</f>
        <v>0</v>
      </c>
      <c r="D230" s="61">
        <f>(+$D229+'Emergency Funds Plan'!$I$28)*(1+'Emergency Funds Plan'!$F$28/365)^((1/12)*365)</f>
        <v>0</v>
      </c>
      <c r="E230" s="61">
        <f>(+$E229+'Emergency Funds Plan'!$I$29)*(1+'Emergency Funds Plan'!$F$29/365)^((1/12)*365)</f>
        <v>0</v>
      </c>
      <c r="F230" s="62">
        <f t="shared" si="4"/>
        <v>0</v>
      </c>
      <c r="G230">
        <f>IF(F230&gt;='Emergency Funds Plan'!$D$17,A230," ")</f>
        <v>229</v>
      </c>
    </row>
    <row r="231" spans="1:7" x14ac:dyDescent="0.3">
      <c r="A231">
        <v>230</v>
      </c>
      <c r="B231" s="61">
        <f>(+$B230+'Emergency Funds Plan'!$I$26)*(1+'Emergency Funds Plan'!$F$26/365)^((1/12)*365)</f>
        <v>0</v>
      </c>
      <c r="C231" s="61">
        <f>(+$C230+'Emergency Funds Plan'!$I$27)*(1+'Emergency Funds Plan'!$F$27/365)^((1/12)*365)</f>
        <v>0</v>
      </c>
      <c r="D231" s="61">
        <f>(+$D230+'Emergency Funds Plan'!$I$28)*(1+'Emergency Funds Plan'!$F$28/365)^((1/12)*365)</f>
        <v>0</v>
      </c>
      <c r="E231" s="61">
        <f>(+$E230+'Emergency Funds Plan'!$I$29)*(1+'Emergency Funds Plan'!$F$29/365)^((1/12)*365)</f>
        <v>0</v>
      </c>
      <c r="F231" s="62">
        <f t="shared" si="4"/>
        <v>0</v>
      </c>
      <c r="G231">
        <f>IF(F231&gt;='Emergency Funds Plan'!$D$17,A231," ")</f>
        <v>230</v>
      </c>
    </row>
    <row r="232" spans="1:7" x14ac:dyDescent="0.3">
      <c r="A232">
        <v>231</v>
      </c>
      <c r="B232" s="61">
        <f>(+$B231+'Emergency Funds Plan'!$I$26)*(1+'Emergency Funds Plan'!$F$26/365)^((1/12)*365)</f>
        <v>0</v>
      </c>
      <c r="C232" s="61">
        <f>(+$C231+'Emergency Funds Plan'!$I$27)*(1+'Emergency Funds Plan'!$F$27/365)^((1/12)*365)</f>
        <v>0</v>
      </c>
      <c r="D232" s="61">
        <f>(+$D231+'Emergency Funds Plan'!$I$28)*(1+'Emergency Funds Plan'!$F$28/365)^((1/12)*365)</f>
        <v>0</v>
      </c>
      <c r="E232" s="61">
        <f>(+$E231+'Emergency Funds Plan'!$I$29)*(1+'Emergency Funds Plan'!$F$29/365)^((1/12)*365)</f>
        <v>0</v>
      </c>
      <c r="F232" s="62">
        <f t="shared" si="4"/>
        <v>0</v>
      </c>
      <c r="G232">
        <f>IF(F232&gt;='Emergency Funds Plan'!$D$17,A232," ")</f>
        <v>231</v>
      </c>
    </row>
    <row r="233" spans="1:7" x14ac:dyDescent="0.3">
      <c r="A233">
        <v>232</v>
      </c>
      <c r="B233" s="61">
        <f>(+$B232+'Emergency Funds Plan'!$I$26)*(1+'Emergency Funds Plan'!$F$26/365)^((1/12)*365)</f>
        <v>0</v>
      </c>
      <c r="C233" s="61">
        <f>(+$C232+'Emergency Funds Plan'!$I$27)*(1+'Emergency Funds Plan'!$F$27/365)^((1/12)*365)</f>
        <v>0</v>
      </c>
      <c r="D233" s="61">
        <f>(+$D232+'Emergency Funds Plan'!$I$28)*(1+'Emergency Funds Plan'!$F$28/365)^((1/12)*365)</f>
        <v>0</v>
      </c>
      <c r="E233" s="61">
        <f>(+$E232+'Emergency Funds Plan'!$I$29)*(1+'Emergency Funds Plan'!$F$29/365)^((1/12)*365)</f>
        <v>0</v>
      </c>
      <c r="F233" s="62">
        <f t="shared" si="4"/>
        <v>0</v>
      </c>
      <c r="G233">
        <f>IF(F233&gt;='Emergency Funds Plan'!$D$17,A233," ")</f>
        <v>232</v>
      </c>
    </row>
    <row r="234" spans="1:7" x14ac:dyDescent="0.3">
      <c r="A234">
        <v>233</v>
      </c>
      <c r="B234" s="61">
        <f>(+$B233+'Emergency Funds Plan'!$I$26)*(1+'Emergency Funds Plan'!$F$26/365)^((1/12)*365)</f>
        <v>0</v>
      </c>
      <c r="C234" s="61">
        <f>(+$C233+'Emergency Funds Plan'!$I$27)*(1+'Emergency Funds Plan'!$F$27/365)^((1/12)*365)</f>
        <v>0</v>
      </c>
      <c r="D234" s="61">
        <f>(+$D233+'Emergency Funds Plan'!$I$28)*(1+'Emergency Funds Plan'!$F$28/365)^((1/12)*365)</f>
        <v>0</v>
      </c>
      <c r="E234" s="61">
        <f>(+$E233+'Emergency Funds Plan'!$I$29)*(1+'Emergency Funds Plan'!$F$29/365)^((1/12)*365)</f>
        <v>0</v>
      </c>
      <c r="F234" s="62">
        <f t="shared" si="4"/>
        <v>0</v>
      </c>
      <c r="G234">
        <f>IF(F234&gt;='Emergency Funds Plan'!$D$17,A234," ")</f>
        <v>233</v>
      </c>
    </row>
    <row r="235" spans="1:7" x14ac:dyDescent="0.3">
      <c r="A235">
        <v>234</v>
      </c>
      <c r="B235" s="61">
        <f>(+$B234+'Emergency Funds Plan'!$I$26)*(1+'Emergency Funds Plan'!$F$26/365)^((1/12)*365)</f>
        <v>0</v>
      </c>
      <c r="C235" s="61">
        <f>(+$C234+'Emergency Funds Plan'!$I$27)*(1+'Emergency Funds Plan'!$F$27/365)^((1/12)*365)</f>
        <v>0</v>
      </c>
      <c r="D235" s="61">
        <f>(+$D234+'Emergency Funds Plan'!$I$28)*(1+'Emergency Funds Plan'!$F$28/365)^((1/12)*365)</f>
        <v>0</v>
      </c>
      <c r="E235" s="61">
        <f>(+$E234+'Emergency Funds Plan'!$I$29)*(1+'Emergency Funds Plan'!$F$29/365)^((1/12)*365)</f>
        <v>0</v>
      </c>
      <c r="F235" s="62">
        <f t="shared" si="4"/>
        <v>0</v>
      </c>
      <c r="G235">
        <f>IF(F235&gt;='Emergency Funds Plan'!$D$17,A235," ")</f>
        <v>234</v>
      </c>
    </row>
    <row r="236" spans="1:7" x14ac:dyDescent="0.3">
      <c r="A236">
        <v>235</v>
      </c>
      <c r="B236" s="61">
        <f>(+$B235+'Emergency Funds Plan'!$I$26)*(1+'Emergency Funds Plan'!$F$26/365)^((1/12)*365)</f>
        <v>0</v>
      </c>
      <c r="C236" s="61">
        <f>(+$C235+'Emergency Funds Plan'!$I$27)*(1+'Emergency Funds Plan'!$F$27/365)^((1/12)*365)</f>
        <v>0</v>
      </c>
      <c r="D236" s="61">
        <f>(+$D235+'Emergency Funds Plan'!$I$28)*(1+'Emergency Funds Plan'!$F$28/365)^((1/12)*365)</f>
        <v>0</v>
      </c>
      <c r="E236" s="61">
        <f>(+$E235+'Emergency Funds Plan'!$I$29)*(1+'Emergency Funds Plan'!$F$29/365)^((1/12)*365)</f>
        <v>0</v>
      </c>
      <c r="F236" s="62">
        <f t="shared" si="4"/>
        <v>0</v>
      </c>
      <c r="G236">
        <f>IF(F236&gt;='Emergency Funds Plan'!$D$17,A236," ")</f>
        <v>235</v>
      </c>
    </row>
    <row r="237" spans="1:7" x14ac:dyDescent="0.3">
      <c r="A237">
        <v>236</v>
      </c>
      <c r="B237" s="61">
        <f>(+$B236+'Emergency Funds Plan'!$I$26)*(1+'Emergency Funds Plan'!$F$26/365)^((1/12)*365)</f>
        <v>0</v>
      </c>
      <c r="C237" s="61">
        <f>(+$C236+'Emergency Funds Plan'!$I$27)*(1+'Emergency Funds Plan'!$F$27/365)^((1/12)*365)</f>
        <v>0</v>
      </c>
      <c r="D237" s="61">
        <f>(+$D236+'Emergency Funds Plan'!$I$28)*(1+'Emergency Funds Plan'!$F$28/365)^((1/12)*365)</f>
        <v>0</v>
      </c>
      <c r="E237" s="61">
        <f>(+$E236+'Emergency Funds Plan'!$I$29)*(1+'Emergency Funds Plan'!$F$29/365)^((1/12)*365)</f>
        <v>0</v>
      </c>
      <c r="F237" s="62">
        <f t="shared" si="4"/>
        <v>0</v>
      </c>
      <c r="G237">
        <f>IF(F237&gt;='Emergency Funds Plan'!$D$17,A237," ")</f>
        <v>236</v>
      </c>
    </row>
    <row r="238" spans="1:7" x14ac:dyDescent="0.3">
      <c r="A238">
        <v>237</v>
      </c>
      <c r="B238" s="61">
        <f>(+$B237+'Emergency Funds Plan'!$I$26)*(1+'Emergency Funds Plan'!$F$26/365)^((1/12)*365)</f>
        <v>0</v>
      </c>
      <c r="C238" s="61">
        <f>(+$C237+'Emergency Funds Plan'!$I$27)*(1+'Emergency Funds Plan'!$F$27/365)^((1/12)*365)</f>
        <v>0</v>
      </c>
      <c r="D238" s="61">
        <f>(+$D237+'Emergency Funds Plan'!$I$28)*(1+'Emergency Funds Plan'!$F$28/365)^((1/12)*365)</f>
        <v>0</v>
      </c>
      <c r="E238" s="61">
        <f>(+$E237+'Emergency Funds Plan'!$I$29)*(1+'Emergency Funds Plan'!$F$29/365)^((1/12)*365)</f>
        <v>0</v>
      </c>
      <c r="F238" s="62">
        <f t="shared" si="4"/>
        <v>0</v>
      </c>
      <c r="G238">
        <f>IF(F238&gt;='Emergency Funds Plan'!$D$17,A238," ")</f>
        <v>237</v>
      </c>
    </row>
    <row r="239" spans="1:7" x14ac:dyDescent="0.3">
      <c r="A239">
        <v>238</v>
      </c>
      <c r="B239" s="61">
        <f>(+$B238+'Emergency Funds Plan'!$I$26)*(1+'Emergency Funds Plan'!$F$26/365)^((1/12)*365)</f>
        <v>0</v>
      </c>
      <c r="C239" s="61">
        <f>(+$C238+'Emergency Funds Plan'!$I$27)*(1+'Emergency Funds Plan'!$F$27/365)^((1/12)*365)</f>
        <v>0</v>
      </c>
      <c r="D239" s="61">
        <f>(+$D238+'Emergency Funds Plan'!$I$28)*(1+'Emergency Funds Plan'!$F$28/365)^((1/12)*365)</f>
        <v>0</v>
      </c>
      <c r="E239" s="61">
        <f>(+$E238+'Emergency Funds Plan'!$I$29)*(1+'Emergency Funds Plan'!$F$29/365)^((1/12)*365)</f>
        <v>0</v>
      </c>
      <c r="F239" s="62">
        <f t="shared" si="4"/>
        <v>0</v>
      </c>
      <c r="G239">
        <f>IF(F239&gt;='Emergency Funds Plan'!$D$17,A239," ")</f>
        <v>238</v>
      </c>
    </row>
    <row r="240" spans="1:7" x14ac:dyDescent="0.3">
      <c r="A240">
        <v>239</v>
      </c>
      <c r="B240" s="61">
        <f>(+$B239+'Emergency Funds Plan'!$I$26)*(1+'Emergency Funds Plan'!$F$26/365)^((1/12)*365)</f>
        <v>0</v>
      </c>
      <c r="C240" s="61">
        <f>(+$C239+'Emergency Funds Plan'!$I$27)*(1+'Emergency Funds Plan'!$F$27/365)^((1/12)*365)</f>
        <v>0</v>
      </c>
      <c r="D240" s="61">
        <f>(+$D239+'Emergency Funds Plan'!$I$28)*(1+'Emergency Funds Plan'!$F$28/365)^((1/12)*365)</f>
        <v>0</v>
      </c>
      <c r="E240" s="61">
        <f>(+$E239+'Emergency Funds Plan'!$I$29)*(1+'Emergency Funds Plan'!$F$29/365)^((1/12)*365)</f>
        <v>0</v>
      </c>
      <c r="F240" s="62">
        <f t="shared" si="4"/>
        <v>0</v>
      </c>
      <c r="G240">
        <f>IF(F240&gt;='Emergency Funds Plan'!$D$17,A240," ")</f>
        <v>239</v>
      </c>
    </row>
    <row r="241" spans="1:7" x14ac:dyDescent="0.3">
      <c r="A241">
        <v>240</v>
      </c>
      <c r="B241" s="61">
        <f>(+$B240+'Emergency Funds Plan'!$I$26)*(1+'Emergency Funds Plan'!$F$26/365)^((1/12)*365)</f>
        <v>0</v>
      </c>
      <c r="C241" s="61">
        <f>(+$C240+'Emergency Funds Plan'!$I$27)*(1+'Emergency Funds Plan'!$F$27/365)^((1/12)*365)</f>
        <v>0</v>
      </c>
      <c r="D241" s="61">
        <f>(+$D240+'Emergency Funds Plan'!$I$28)*(1+'Emergency Funds Plan'!$F$28/365)^((1/12)*365)</f>
        <v>0</v>
      </c>
      <c r="E241" s="61">
        <f>(+$E240+'Emergency Funds Plan'!$I$29)*(1+'Emergency Funds Plan'!$F$29/365)^((1/12)*365)</f>
        <v>0</v>
      </c>
      <c r="F241" s="62">
        <f t="shared" si="4"/>
        <v>0</v>
      </c>
      <c r="G241">
        <f>IF(F241&gt;='Emergency Funds Plan'!$D$17,A241," ")</f>
        <v>240</v>
      </c>
    </row>
    <row r="242" spans="1:7" x14ac:dyDescent="0.3">
      <c r="A242">
        <v>241</v>
      </c>
      <c r="B242" s="61">
        <f>(+$B241+'Emergency Funds Plan'!$I$26)*(1+'Emergency Funds Plan'!$F$26/365)^((1/12)*365)</f>
        <v>0</v>
      </c>
      <c r="C242" s="61">
        <f>(+$C241+'Emergency Funds Plan'!$I$27)*(1+'Emergency Funds Plan'!$F$27/365)^((1/12)*365)</f>
        <v>0</v>
      </c>
      <c r="D242" s="61">
        <f>(+$D241+'Emergency Funds Plan'!$I$28)*(1+'Emergency Funds Plan'!$F$28/365)^((1/12)*365)</f>
        <v>0</v>
      </c>
      <c r="E242" s="61">
        <f>(+$E241+'Emergency Funds Plan'!$I$29)*(1+'Emergency Funds Plan'!$F$29/365)^((1/12)*365)</f>
        <v>0</v>
      </c>
      <c r="F242" s="62">
        <f t="shared" si="4"/>
        <v>0</v>
      </c>
      <c r="G242">
        <f>IF(F242&gt;='Emergency Funds Plan'!$D$17,A242," ")</f>
        <v>241</v>
      </c>
    </row>
    <row r="243" spans="1:7" x14ac:dyDescent="0.3">
      <c r="A243">
        <v>242</v>
      </c>
      <c r="B243" s="61">
        <f>(+$B242+'Emergency Funds Plan'!$I$26)*(1+'Emergency Funds Plan'!$F$26/365)^((1/12)*365)</f>
        <v>0</v>
      </c>
      <c r="C243" s="61">
        <f>(+$C242+'Emergency Funds Plan'!$I$27)*(1+'Emergency Funds Plan'!$F$27/365)^((1/12)*365)</f>
        <v>0</v>
      </c>
      <c r="D243" s="61">
        <f>(+$D242+'Emergency Funds Plan'!$I$28)*(1+'Emergency Funds Plan'!$F$28/365)^((1/12)*365)</f>
        <v>0</v>
      </c>
      <c r="E243" s="61">
        <f>(+$E242+'Emergency Funds Plan'!$I$29)*(1+'Emergency Funds Plan'!$F$29/365)^((1/12)*365)</f>
        <v>0</v>
      </c>
      <c r="F243" s="62">
        <f t="shared" ref="F243:F281" si="5">SUM(B243:E243)</f>
        <v>0</v>
      </c>
      <c r="G243">
        <f>IF(F243&gt;='Emergency Funds Plan'!$D$17,A243," ")</f>
        <v>242</v>
      </c>
    </row>
    <row r="244" spans="1:7" x14ac:dyDescent="0.3">
      <c r="A244">
        <v>243</v>
      </c>
      <c r="B244" s="61">
        <f>(+$B243+'Emergency Funds Plan'!$I$26)*(1+'Emergency Funds Plan'!$F$26/365)^((1/12)*365)</f>
        <v>0</v>
      </c>
      <c r="C244" s="61">
        <f>(+$C243+'Emergency Funds Plan'!$I$27)*(1+'Emergency Funds Plan'!$F$27/365)^((1/12)*365)</f>
        <v>0</v>
      </c>
      <c r="D244" s="61">
        <f>(+$D243+'Emergency Funds Plan'!$I$28)*(1+'Emergency Funds Plan'!$F$28/365)^((1/12)*365)</f>
        <v>0</v>
      </c>
      <c r="E244" s="61">
        <f>(+$E243+'Emergency Funds Plan'!$I$29)*(1+'Emergency Funds Plan'!$F$29/365)^((1/12)*365)</f>
        <v>0</v>
      </c>
      <c r="F244" s="62">
        <f t="shared" si="5"/>
        <v>0</v>
      </c>
      <c r="G244">
        <f>IF(F244&gt;='Emergency Funds Plan'!$D$17,A244," ")</f>
        <v>243</v>
      </c>
    </row>
    <row r="245" spans="1:7" x14ac:dyDescent="0.3">
      <c r="A245">
        <v>244</v>
      </c>
      <c r="B245" s="61">
        <f>(+$B244+'Emergency Funds Plan'!$I$26)*(1+'Emergency Funds Plan'!$F$26/365)^((1/12)*365)</f>
        <v>0</v>
      </c>
      <c r="C245" s="61">
        <f>(+$C244+'Emergency Funds Plan'!$I$27)*(1+'Emergency Funds Plan'!$F$27/365)^((1/12)*365)</f>
        <v>0</v>
      </c>
      <c r="D245" s="61">
        <f>(+$D244+'Emergency Funds Plan'!$I$28)*(1+'Emergency Funds Plan'!$F$28/365)^((1/12)*365)</f>
        <v>0</v>
      </c>
      <c r="E245" s="61">
        <f>(+$E244+'Emergency Funds Plan'!$I$29)*(1+'Emergency Funds Plan'!$F$29/365)^((1/12)*365)</f>
        <v>0</v>
      </c>
      <c r="F245" s="62">
        <f t="shared" si="5"/>
        <v>0</v>
      </c>
      <c r="G245">
        <f>IF(F245&gt;='Emergency Funds Plan'!$D$17,A245," ")</f>
        <v>244</v>
      </c>
    </row>
    <row r="246" spans="1:7" x14ac:dyDescent="0.3">
      <c r="A246">
        <v>245</v>
      </c>
      <c r="B246" s="61">
        <f>(+$B245+'Emergency Funds Plan'!$I$26)*(1+'Emergency Funds Plan'!$F$26/365)^((1/12)*365)</f>
        <v>0</v>
      </c>
      <c r="C246" s="61">
        <f>(+$C245+'Emergency Funds Plan'!$I$27)*(1+'Emergency Funds Plan'!$F$27/365)^((1/12)*365)</f>
        <v>0</v>
      </c>
      <c r="D246" s="61">
        <f>(+$D245+'Emergency Funds Plan'!$I$28)*(1+'Emergency Funds Plan'!$F$28/365)^((1/12)*365)</f>
        <v>0</v>
      </c>
      <c r="E246" s="61">
        <f>(+$E245+'Emergency Funds Plan'!$I$29)*(1+'Emergency Funds Plan'!$F$29/365)^((1/12)*365)</f>
        <v>0</v>
      </c>
      <c r="F246" s="62">
        <f t="shared" si="5"/>
        <v>0</v>
      </c>
      <c r="G246">
        <f>IF(F246&gt;='Emergency Funds Plan'!$D$17,A246," ")</f>
        <v>245</v>
      </c>
    </row>
    <row r="247" spans="1:7" x14ac:dyDescent="0.3">
      <c r="A247">
        <v>246</v>
      </c>
      <c r="B247" s="61">
        <f>(+$B246+'Emergency Funds Plan'!$I$26)*(1+'Emergency Funds Plan'!$F$26/365)^((1/12)*365)</f>
        <v>0</v>
      </c>
      <c r="C247" s="61">
        <f>(+$C246+'Emergency Funds Plan'!$I$27)*(1+'Emergency Funds Plan'!$F$27/365)^((1/12)*365)</f>
        <v>0</v>
      </c>
      <c r="D247" s="61">
        <f>(+$D246+'Emergency Funds Plan'!$I$28)*(1+'Emergency Funds Plan'!$F$28/365)^((1/12)*365)</f>
        <v>0</v>
      </c>
      <c r="E247" s="61">
        <f>(+$E246+'Emergency Funds Plan'!$I$29)*(1+'Emergency Funds Plan'!$F$29/365)^((1/12)*365)</f>
        <v>0</v>
      </c>
      <c r="F247" s="62">
        <f t="shared" si="5"/>
        <v>0</v>
      </c>
      <c r="G247">
        <f>IF(F247&gt;='Emergency Funds Plan'!$D$17,A247," ")</f>
        <v>246</v>
      </c>
    </row>
    <row r="248" spans="1:7" x14ac:dyDescent="0.3">
      <c r="A248">
        <v>247</v>
      </c>
      <c r="B248" s="61">
        <f>(+$B247+'Emergency Funds Plan'!$I$26)*(1+'Emergency Funds Plan'!$F$26/365)^((1/12)*365)</f>
        <v>0</v>
      </c>
      <c r="C248" s="61">
        <f>(+$C247+'Emergency Funds Plan'!$I$27)*(1+'Emergency Funds Plan'!$F$27/365)^((1/12)*365)</f>
        <v>0</v>
      </c>
      <c r="D248" s="61">
        <f>(+$D247+'Emergency Funds Plan'!$I$28)*(1+'Emergency Funds Plan'!$F$28/365)^((1/12)*365)</f>
        <v>0</v>
      </c>
      <c r="E248" s="61">
        <f>(+$E247+'Emergency Funds Plan'!$I$29)*(1+'Emergency Funds Plan'!$F$29/365)^((1/12)*365)</f>
        <v>0</v>
      </c>
      <c r="F248" s="62">
        <f t="shared" si="5"/>
        <v>0</v>
      </c>
      <c r="G248">
        <f>IF(F248&gt;='Emergency Funds Plan'!$D$17,A248," ")</f>
        <v>247</v>
      </c>
    </row>
    <row r="249" spans="1:7" x14ac:dyDescent="0.3">
      <c r="A249">
        <v>248</v>
      </c>
      <c r="B249" s="61">
        <f>(+$B248+'Emergency Funds Plan'!$I$26)*(1+'Emergency Funds Plan'!$F$26/365)^((1/12)*365)</f>
        <v>0</v>
      </c>
      <c r="C249" s="61">
        <f>(+$C248+'Emergency Funds Plan'!$I$27)*(1+'Emergency Funds Plan'!$F$27/365)^((1/12)*365)</f>
        <v>0</v>
      </c>
      <c r="D249" s="61">
        <f>(+$D248+'Emergency Funds Plan'!$I$28)*(1+'Emergency Funds Plan'!$F$28/365)^((1/12)*365)</f>
        <v>0</v>
      </c>
      <c r="E249" s="61">
        <f>(+$E248+'Emergency Funds Plan'!$I$29)*(1+'Emergency Funds Plan'!$F$29/365)^((1/12)*365)</f>
        <v>0</v>
      </c>
      <c r="F249" s="62">
        <f t="shared" si="5"/>
        <v>0</v>
      </c>
      <c r="G249">
        <f>IF(F249&gt;='Emergency Funds Plan'!$D$17,A249," ")</f>
        <v>248</v>
      </c>
    </row>
    <row r="250" spans="1:7" x14ac:dyDescent="0.3">
      <c r="A250">
        <v>249</v>
      </c>
      <c r="B250" s="61">
        <f>(+$B249+'Emergency Funds Plan'!$I$26)*(1+'Emergency Funds Plan'!$F$26/365)^((1/12)*365)</f>
        <v>0</v>
      </c>
      <c r="C250" s="61">
        <f>(+$C249+'Emergency Funds Plan'!$I$27)*(1+'Emergency Funds Plan'!$F$27/365)^((1/12)*365)</f>
        <v>0</v>
      </c>
      <c r="D250" s="61">
        <f>(+$D249+'Emergency Funds Plan'!$I$28)*(1+'Emergency Funds Plan'!$F$28/365)^((1/12)*365)</f>
        <v>0</v>
      </c>
      <c r="E250" s="61">
        <f>(+$E249+'Emergency Funds Plan'!$I$29)*(1+'Emergency Funds Plan'!$F$29/365)^((1/12)*365)</f>
        <v>0</v>
      </c>
      <c r="F250" s="62">
        <f t="shared" si="5"/>
        <v>0</v>
      </c>
      <c r="G250">
        <f>IF(F250&gt;='Emergency Funds Plan'!$D$17,A250," ")</f>
        <v>249</v>
      </c>
    </row>
    <row r="251" spans="1:7" x14ac:dyDescent="0.3">
      <c r="A251">
        <v>250</v>
      </c>
      <c r="B251" s="61">
        <f>(+$B250+'Emergency Funds Plan'!$I$26)*(1+'Emergency Funds Plan'!$F$26/365)^((1/12)*365)</f>
        <v>0</v>
      </c>
      <c r="C251" s="61">
        <f>(+$C250+'Emergency Funds Plan'!$I$27)*(1+'Emergency Funds Plan'!$F$27/365)^((1/12)*365)</f>
        <v>0</v>
      </c>
      <c r="D251" s="61">
        <f>(+$D250+'Emergency Funds Plan'!$I$28)*(1+'Emergency Funds Plan'!$F$28/365)^((1/12)*365)</f>
        <v>0</v>
      </c>
      <c r="E251" s="61">
        <f>(+$E250+'Emergency Funds Plan'!$I$29)*(1+'Emergency Funds Plan'!$F$29/365)^((1/12)*365)</f>
        <v>0</v>
      </c>
      <c r="F251" s="62">
        <f t="shared" si="5"/>
        <v>0</v>
      </c>
      <c r="G251">
        <f>IF(F251&gt;='Emergency Funds Plan'!$D$17,A251," ")</f>
        <v>250</v>
      </c>
    </row>
    <row r="252" spans="1:7" x14ac:dyDescent="0.3">
      <c r="A252">
        <v>251</v>
      </c>
      <c r="B252" s="61">
        <f>(+$B251+'Emergency Funds Plan'!$I$26)*(1+'Emergency Funds Plan'!$F$26/365)^((1/12)*365)</f>
        <v>0</v>
      </c>
      <c r="C252" s="61">
        <f>(+$C251+'Emergency Funds Plan'!$I$27)*(1+'Emergency Funds Plan'!$F$27/365)^((1/12)*365)</f>
        <v>0</v>
      </c>
      <c r="D252" s="61">
        <f>(+$D251+'Emergency Funds Plan'!$I$28)*(1+'Emergency Funds Plan'!$F$28/365)^((1/12)*365)</f>
        <v>0</v>
      </c>
      <c r="E252" s="61">
        <f>(+$E251+'Emergency Funds Plan'!$I$29)*(1+'Emergency Funds Plan'!$F$29/365)^((1/12)*365)</f>
        <v>0</v>
      </c>
      <c r="F252" s="62">
        <f t="shared" si="5"/>
        <v>0</v>
      </c>
      <c r="G252">
        <f>IF(F252&gt;='Emergency Funds Plan'!$D$17,A252," ")</f>
        <v>251</v>
      </c>
    </row>
    <row r="253" spans="1:7" x14ac:dyDescent="0.3">
      <c r="A253">
        <v>252</v>
      </c>
      <c r="B253" s="61">
        <f>(+$B252+'Emergency Funds Plan'!$I$26)*(1+'Emergency Funds Plan'!$F$26/365)^((1/12)*365)</f>
        <v>0</v>
      </c>
      <c r="C253" s="61">
        <f>(+$C252+'Emergency Funds Plan'!$I$27)*(1+'Emergency Funds Plan'!$F$27/365)^((1/12)*365)</f>
        <v>0</v>
      </c>
      <c r="D253" s="61">
        <f>(+$D252+'Emergency Funds Plan'!$I$28)*(1+'Emergency Funds Plan'!$F$28/365)^((1/12)*365)</f>
        <v>0</v>
      </c>
      <c r="E253" s="61">
        <f>(+$E252+'Emergency Funds Plan'!$I$29)*(1+'Emergency Funds Plan'!$F$29/365)^((1/12)*365)</f>
        <v>0</v>
      </c>
      <c r="F253" s="62">
        <f t="shared" si="5"/>
        <v>0</v>
      </c>
      <c r="G253">
        <f>IF(F253&gt;='Emergency Funds Plan'!$D$17,A253," ")</f>
        <v>252</v>
      </c>
    </row>
    <row r="254" spans="1:7" x14ac:dyDescent="0.3">
      <c r="A254">
        <v>253</v>
      </c>
      <c r="B254" s="61">
        <f>(+$B253+'Emergency Funds Plan'!$I$26)*(1+'Emergency Funds Plan'!$F$26/365)^((1/12)*365)</f>
        <v>0</v>
      </c>
      <c r="C254" s="61">
        <f>(+$C253+'Emergency Funds Plan'!$I$27)*(1+'Emergency Funds Plan'!$F$27/365)^((1/12)*365)</f>
        <v>0</v>
      </c>
      <c r="D254" s="61">
        <f>(+$D253+'Emergency Funds Plan'!$I$28)*(1+'Emergency Funds Plan'!$F$28/365)^((1/12)*365)</f>
        <v>0</v>
      </c>
      <c r="E254" s="61">
        <f>(+$E253+'Emergency Funds Plan'!$I$29)*(1+'Emergency Funds Plan'!$F$29/365)^((1/12)*365)</f>
        <v>0</v>
      </c>
      <c r="F254" s="62">
        <f t="shared" si="5"/>
        <v>0</v>
      </c>
      <c r="G254">
        <f>IF(F254&gt;='Emergency Funds Plan'!$D$17,A254," ")</f>
        <v>253</v>
      </c>
    </row>
    <row r="255" spans="1:7" x14ac:dyDescent="0.3">
      <c r="A255">
        <v>254</v>
      </c>
      <c r="B255" s="61">
        <f>(+$B254+'Emergency Funds Plan'!$I$26)*(1+'Emergency Funds Plan'!$F$26/365)^((1/12)*365)</f>
        <v>0</v>
      </c>
      <c r="C255" s="61">
        <f>(+$C254+'Emergency Funds Plan'!$I$27)*(1+'Emergency Funds Plan'!$F$27/365)^((1/12)*365)</f>
        <v>0</v>
      </c>
      <c r="D255" s="61">
        <f>(+$D254+'Emergency Funds Plan'!$I$28)*(1+'Emergency Funds Plan'!$F$28/365)^((1/12)*365)</f>
        <v>0</v>
      </c>
      <c r="E255" s="61">
        <f>(+$E254+'Emergency Funds Plan'!$I$29)*(1+'Emergency Funds Plan'!$F$29/365)^((1/12)*365)</f>
        <v>0</v>
      </c>
      <c r="F255" s="62">
        <f t="shared" si="5"/>
        <v>0</v>
      </c>
      <c r="G255">
        <f>IF(F255&gt;='Emergency Funds Plan'!$D$17,A255," ")</f>
        <v>254</v>
      </c>
    </row>
    <row r="256" spans="1:7" x14ac:dyDescent="0.3">
      <c r="A256">
        <v>255</v>
      </c>
      <c r="B256" s="61">
        <f>(+$B255+'Emergency Funds Plan'!$I$26)*(1+'Emergency Funds Plan'!$F$26/365)^((1/12)*365)</f>
        <v>0</v>
      </c>
      <c r="C256" s="61">
        <f>(+$C255+'Emergency Funds Plan'!$I$27)*(1+'Emergency Funds Plan'!$F$27/365)^((1/12)*365)</f>
        <v>0</v>
      </c>
      <c r="D256" s="61">
        <f>(+$D255+'Emergency Funds Plan'!$I$28)*(1+'Emergency Funds Plan'!$F$28/365)^((1/12)*365)</f>
        <v>0</v>
      </c>
      <c r="E256" s="61">
        <f>(+$E255+'Emergency Funds Plan'!$I$29)*(1+'Emergency Funds Plan'!$F$29/365)^((1/12)*365)</f>
        <v>0</v>
      </c>
      <c r="F256" s="62">
        <f t="shared" si="5"/>
        <v>0</v>
      </c>
      <c r="G256">
        <f>IF(F256&gt;='Emergency Funds Plan'!$D$17,A256," ")</f>
        <v>255</v>
      </c>
    </row>
    <row r="257" spans="1:7" x14ac:dyDescent="0.3">
      <c r="A257">
        <v>256</v>
      </c>
      <c r="B257" s="61">
        <f>(+$B256+'Emergency Funds Plan'!$I$26)*(1+'Emergency Funds Plan'!$F$26/365)^((1/12)*365)</f>
        <v>0</v>
      </c>
      <c r="C257" s="61">
        <f>(+$C256+'Emergency Funds Plan'!$I$27)*(1+'Emergency Funds Plan'!$F$27/365)^((1/12)*365)</f>
        <v>0</v>
      </c>
      <c r="D257" s="61">
        <f>(+$D256+'Emergency Funds Plan'!$I$28)*(1+'Emergency Funds Plan'!$F$28/365)^((1/12)*365)</f>
        <v>0</v>
      </c>
      <c r="E257" s="61">
        <f>(+$E256+'Emergency Funds Plan'!$I$29)*(1+'Emergency Funds Plan'!$F$29/365)^((1/12)*365)</f>
        <v>0</v>
      </c>
      <c r="F257" s="62">
        <f t="shared" si="5"/>
        <v>0</v>
      </c>
      <c r="G257">
        <f>IF(F257&gt;='Emergency Funds Plan'!$D$17,A257," ")</f>
        <v>256</v>
      </c>
    </row>
    <row r="258" spans="1:7" x14ac:dyDescent="0.3">
      <c r="A258">
        <v>257</v>
      </c>
      <c r="B258" s="61">
        <f>(+$B257+'Emergency Funds Plan'!$I$26)*(1+'Emergency Funds Plan'!$F$26/365)^((1/12)*365)</f>
        <v>0</v>
      </c>
      <c r="C258" s="61">
        <f>(+$C257+'Emergency Funds Plan'!$I$27)*(1+'Emergency Funds Plan'!$F$27/365)^((1/12)*365)</f>
        <v>0</v>
      </c>
      <c r="D258" s="61">
        <f>(+$D257+'Emergency Funds Plan'!$I$28)*(1+'Emergency Funds Plan'!$F$28/365)^((1/12)*365)</f>
        <v>0</v>
      </c>
      <c r="E258" s="61">
        <f>(+$E257+'Emergency Funds Plan'!$I$29)*(1+'Emergency Funds Plan'!$F$29/365)^((1/12)*365)</f>
        <v>0</v>
      </c>
      <c r="F258" s="62">
        <f t="shared" si="5"/>
        <v>0</v>
      </c>
      <c r="G258">
        <f>IF(F258&gt;='Emergency Funds Plan'!$D$17,A258," ")</f>
        <v>257</v>
      </c>
    </row>
    <row r="259" spans="1:7" x14ac:dyDescent="0.3">
      <c r="A259">
        <v>258</v>
      </c>
      <c r="B259" s="61">
        <f>(+$B258+'Emergency Funds Plan'!$I$26)*(1+'Emergency Funds Plan'!$F$26/365)^((1/12)*365)</f>
        <v>0</v>
      </c>
      <c r="C259" s="61">
        <f>(+$C258+'Emergency Funds Plan'!$I$27)*(1+'Emergency Funds Plan'!$F$27/365)^((1/12)*365)</f>
        <v>0</v>
      </c>
      <c r="D259" s="61">
        <f>(+$D258+'Emergency Funds Plan'!$I$28)*(1+'Emergency Funds Plan'!$F$28/365)^((1/12)*365)</f>
        <v>0</v>
      </c>
      <c r="E259" s="61">
        <f>(+$E258+'Emergency Funds Plan'!$I$29)*(1+'Emergency Funds Plan'!$F$29/365)^((1/12)*365)</f>
        <v>0</v>
      </c>
      <c r="F259" s="62">
        <f t="shared" si="5"/>
        <v>0</v>
      </c>
      <c r="G259">
        <f>IF(F259&gt;='Emergency Funds Plan'!$D$17,A259," ")</f>
        <v>258</v>
      </c>
    </row>
    <row r="260" spans="1:7" x14ac:dyDescent="0.3">
      <c r="A260">
        <v>259</v>
      </c>
      <c r="B260" s="61">
        <f>(+$B259+'Emergency Funds Plan'!$I$26)*(1+'Emergency Funds Plan'!$F$26/365)^((1/12)*365)</f>
        <v>0</v>
      </c>
      <c r="C260" s="61">
        <f>(+$C259+'Emergency Funds Plan'!$I$27)*(1+'Emergency Funds Plan'!$F$27/365)^((1/12)*365)</f>
        <v>0</v>
      </c>
      <c r="D260" s="61">
        <f>(+$D259+'Emergency Funds Plan'!$I$28)*(1+'Emergency Funds Plan'!$F$28/365)^((1/12)*365)</f>
        <v>0</v>
      </c>
      <c r="E260" s="61">
        <f>(+$E259+'Emergency Funds Plan'!$I$29)*(1+'Emergency Funds Plan'!$F$29/365)^((1/12)*365)</f>
        <v>0</v>
      </c>
      <c r="F260" s="62">
        <f t="shared" si="5"/>
        <v>0</v>
      </c>
      <c r="G260">
        <f>IF(F260&gt;='Emergency Funds Plan'!$D$17,A260," ")</f>
        <v>259</v>
      </c>
    </row>
    <row r="261" spans="1:7" x14ac:dyDescent="0.3">
      <c r="A261">
        <v>260</v>
      </c>
      <c r="B261" s="61">
        <f>(+$B260+'Emergency Funds Plan'!$I$26)*(1+'Emergency Funds Plan'!$F$26/365)^((1/12)*365)</f>
        <v>0</v>
      </c>
      <c r="C261" s="61">
        <f>(+$C260+'Emergency Funds Plan'!$I$27)*(1+'Emergency Funds Plan'!$F$27/365)^((1/12)*365)</f>
        <v>0</v>
      </c>
      <c r="D261" s="61">
        <f>(+$D260+'Emergency Funds Plan'!$I$28)*(1+'Emergency Funds Plan'!$F$28/365)^((1/12)*365)</f>
        <v>0</v>
      </c>
      <c r="E261" s="61">
        <f>(+$E260+'Emergency Funds Plan'!$I$29)*(1+'Emergency Funds Plan'!$F$29/365)^((1/12)*365)</f>
        <v>0</v>
      </c>
      <c r="F261" s="62">
        <f t="shared" si="5"/>
        <v>0</v>
      </c>
      <c r="G261">
        <f>IF(F261&gt;='Emergency Funds Plan'!$D$17,A261," ")</f>
        <v>260</v>
      </c>
    </row>
    <row r="262" spans="1:7" x14ac:dyDescent="0.3">
      <c r="A262">
        <v>261</v>
      </c>
      <c r="B262" s="61">
        <f>(+$B261+'Emergency Funds Plan'!$I$26)*(1+'Emergency Funds Plan'!$F$26/365)^((1/12)*365)</f>
        <v>0</v>
      </c>
      <c r="C262" s="61">
        <f>(+$C261+'Emergency Funds Plan'!$I$27)*(1+'Emergency Funds Plan'!$F$27/365)^((1/12)*365)</f>
        <v>0</v>
      </c>
      <c r="D262" s="61">
        <f>(+$D261+'Emergency Funds Plan'!$I$28)*(1+'Emergency Funds Plan'!$F$28/365)^((1/12)*365)</f>
        <v>0</v>
      </c>
      <c r="E262" s="61">
        <f>(+$E261+'Emergency Funds Plan'!$I$29)*(1+'Emergency Funds Plan'!$F$29/365)^((1/12)*365)</f>
        <v>0</v>
      </c>
      <c r="F262" s="62">
        <f t="shared" si="5"/>
        <v>0</v>
      </c>
      <c r="G262">
        <f>IF(F262&gt;='Emergency Funds Plan'!$D$17,A262," ")</f>
        <v>261</v>
      </c>
    </row>
    <row r="263" spans="1:7" x14ac:dyDescent="0.3">
      <c r="A263">
        <v>262</v>
      </c>
      <c r="B263" s="61">
        <f>(+$B262+'Emergency Funds Plan'!$I$26)*(1+'Emergency Funds Plan'!$F$26/365)^((1/12)*365)</f>
        <v>0</v>
      </c>
      <c r="C263" s="61">
        <f>(+$C262+'Emergency Funds Plan'!$I$27)*(1+'Emergency Funds Plan'!$F$27/365)^((1/12)*365)</f>
        <v>0</v>
      </c>
      <c r="D263" s="61">
        <f>(+$D262+'Emergency Funds Plan'!$I$28)*(1+'Emergency Funds Plan'!$F$28/365)^((1/12)*365)</f>
        <v>0</v>
      </c>
      <c r="E263" s="61">
        <f>(+$E262+'Emergency Funds Plan'!$I$29)*(1+'Emergency Funds Plan'!$F$29/365)^((1/12)*365)</f>
        <v>0</v>
      </c>
      <c r="F263" s="62">
        <f t="shared" si="5"/>
        <v>0</v>
      </c>
      <c r="G263">
        <f>IF(F263&gt;='Emergency Funds Plan'!$D$17,A263," ")</f>
        <v>262</v>
      </c>
    </row>
    <row r="264" spans="1:7" x14ac:dyDescent="0.3">
      <c r="A264">
        <v>263</v>
      </c>
      <c r="B264" s="61">
        <f>(+$B263+'Emergency Funds Plan'!$I$26)*(1+'Emergency Funds Plan'!$F$26/365)^((1/12)*365)</f>
        <v>0</v>
      </c>
      <c r="C264" s="61">
        <f>(+$C263+'Emergency Funds Plan'!$I$27)*(1+'Emergency Funds Plan'!$F$27/365)^((1/12)*365)</f>
        <v>0</v>
      </c>
      <c r="D264" s="61">
        <f>(+$D263+'Emergency Funds Plan'!$I$28)*(1+'Emergency Funds Plan'!$F$28/365)^((1/12)*365)</f>
        <v>0</v>
      </c>
      <c r="E264" s="61">
        <f>(+$E263+'Emergency Funds Plan'!$I$29)*(1+'Emergency Funds Plan'!$F$29/365)^((1/12)*365)</f>
        <v>0</v>
      </c>
      <c r="F264" s="62">
        <f t="shared" si="5"/>
        <v>0</v>
      </c>
      <c r="G264">
        <f>IF(F264&gt;='Emergency Funds Plan'!$D$17,A264," ")</f>
        <v>263</v>
      </c>
    </row>
    <row r="265" spans="1:7" x14ac:dyDescent="0.3">
      <c r="A265">
        <v>264</v>
      </c>
      <c r="B265" s="61">
        <f>(+$B264+'Emergency Funds Plan'!$I$26)*(1+'Emergency Funds Plan'!$F$26/365)^((1/12)*365)</f>
        <v>0</v>
      </c>
      <c r="C265" s="61">
        <f>(+$C264+'Emergency Funds Plan'!$I$27)*(1+'Emergency Funds Plan'!$F$27/365)^((1/12)*365)</f>
        <v>0</v>
      </c>
      <c r="D265" s="61">
        <f>(+$D264+'Emergency Funds Plan'!$I$28)*(1+'Emergency Funds Plan'!$F$28/365)^((1/12)*365)</f>
        <v>0</v>
      </c>
      <c r="E265" s="61">
        <f>(+$E264+'Emergency Funds Plan'!$I$29)*(1+'Emergency Funds Plan'!$F$29/365)^((1/12)*365)</f>
        <v>0</v>
      </c>
      <c r="F265" s="62">
        <f t="shared" si="5"/>
        <v>0</v>
      </c>
      <c r="G265">
        <f>IF(F265&gt;='Emergency Funds Plan'!$D$17,A265," ")</f>
        <v>264</v>
      </c>
    </row>
    <row r="266" spans="1:7" x14ac:dyDescent="0.3">
      <c r="A266">
        <v>265</v>
      </c>
      <c r="B266" s="61">
        <f>(+$B265+'Emergency Funds Plan'!$I$26)*(1+'Emergency Funds Plan'!$F$26/365)^((1/12)*365)</f>
        <v>0</v>
      </c>
      <c r="C266" s="61">
        <f>(+$C265+'Emergency Funds Plan'!$I$27)*(1+'Emergency Funds Plan'!$F$27/365)^((1/12)*365)</f>
        <v>0</v>
      </c>
      <c r="D266" s="61">
        <f>(+$D265+'Emergency Funds Plan'!$I$28)*(1+'Emergency Funds Plan'!$F$28/365)^((1/12)*365)</f>
        <v>0</v>
      </c>
      <c r="E266" s="61">
        <f>(+$E265+'Emergency Funds Plan'!$I$29)*(1+'Emergency Funds Plan'!$F$29/365)^((1/12)*365)</f>
        <v>0</v>
      </c>
      <c r="F266" s="62">
        <f t="shared" si="5"/>
        <v>0</v>
      </c>
      <c r="G266">
        <f>IF(F266&gt;='Emergency Funds Plan'!$D$17,A266," ")</f>
        <v>265</v>
      </c>
    </row>
    <row r="267" spans="1:7" x14ac:dyDescent="0.3">
      <c r="A267">
        <v>266</v>
      </c>
      <c r="B267" s="61">
        <f>(+$B266+'Emergency Funds Plan'!$I$26)*(1+'Emergency Funds Plan'!$F$26/365)^((1/12)*365)</f>
        <v>0</v>
      </c>
      <c r="C267" s="61">
        <f>(+$C266+'Emergency Funds Plan'!$I$27)*(1+'Emergency Funds Plan'!$F$27/365)^((1/12)*365)</f>
        <v>0</v>
      </c>
      <c r="D267" s="61">
        <f>(+$D266+'Emergency Funds Plan'!$I$28)*(1+'Emergency Funds Plan'!$F$28/365)^((1/12)*365)</f>
        <v>0</v>
      </c>
      <c r="E267" s="61">
        <f>(+$E266+'Emergency Funds Plan'!$I$29)*(1+'Emergency Funds Plan'!$F$29/365)^((1/12)*365)</f>
        <v>0</v>
      </c>
      <c r="F267" s="62">
        <f t="shared" si="5"/>
        <v>0</v>
      </c>
      <c r="G267">
        <f>IF(F267&gt;='Emergency Funds Plan'!$D$17,A267," ")</f>
        <v>266</v>
      </c>
    </row>
    <row r="268" spans="1:7" x14ac:dyDescent="0.3">
      <c r="A268">
        <v>267</v>
      </c>
      <c r="B268" s="61">
        <f>(+$B267+'Emergency Funds Plan'!$I$26)*(1+'Emergency Funds Plan'!$F$26/365)^((1/12)*365)</f>
        <v>0</v>
      </c>
      <c r="C268" s="61">
        <f>(+$C267+'Emergency Funds Plan'!$I$27)*(1+'Emergency Funds Plan'!$F$27/365)^((1/12)*365)</f>
        <v>0</v>
      </c>
      <c r="D268" s="61">
        <f>(+$D267+'Emergency Funds Plan'!$I$28)*(1+'Emergency Funds Plan'!$F$28/365)^((1/12)*365)</f>
        <v>0</v>
      </c>
      <c r="E268" s="61">
        <f>(+$E267+'Emergency Funds Plan'!$I$29)*(1+'Emergency Funds Plan'!$F$29/365)^((1/12)*365)</f>
        <v>0</v>
      </c>
      <c r="F268" s="62">
        <f t="shared" si="5"/>
        <v>0</v>
      </c>
      <c r="G268">
        <f>IF(F268&gt;='Emergency Funds Plan'!$D$17,A268," ")</f>
        <v>267</v>
      </c>
    </row>
    <row r="269" spans="1:7" x14ac:dyDescent="0.3">
      <c r="A269">
        <v>268</v>
      </c>
      <c r="B269" s="61">
        <f>(+$B268+'Emergency Funds Plan'!$I$26)*(1+'Emergency Funds Plan'!$F$26/365)^((1/12)*365)</f>
        <v>0</v>
      </c>
      <c r="C269" s="61">
        <f>(+$C268+'Emergency Funds Plan'!$I$27)*(1+'Emergency Funds Plan'!$F$27/365)^((1/12)*365)</f>
        <v>0</v>
      </c>
      <c r="D269" s="61">
        <f>(+$D268+'Emergency Funds Plan'!$I$28)*(1+'Emergency Funds Plan'!$F$28/365)^((1/12)*365)</f>
        <v>0</v>
      </c>
      <c r="E269" s="61">
        <f>(+$E268+'Emergency Funds Plan'!$I$29)*(1+'Emergency Funds Plan'!$F$29/365)^((1/12)*365)</f>
        <v>0</v>
      </c>
      <c r="F269" s="62">
        <f t="shared" si="5"/>
        <v>0</v>
      </c>
      <c r="G269">
        <f>IF(F269&gt;='Emergency Funds Plan'!$D$17,A269," ")</f>
        <v>268</v>
      </c>
    </row>
    <row r="270" spans="1:7" x14ac:dyDescent="0.3">
      <c r="A270">
        <v>269</v>
      </c>
      <c r="B270" s="61">
        <f>(+$B269+'Emergency Funds Plan'!$I$26)*(1+'Emergency Funds Plan'!$F$26/365)^((1/12)*365)</f>
        <v>0</v>
      </c>
      <c r="C270" s="61">
        <f>(+$C269+'Emergency Funds Plan'!$I$27)*(1+'Emergency Funds Plan'!$F$27/365)^((1/12)*365)</f>
        <v>0</v>
      </c>
      <c r="D270" s="61">
        <f>(+$D269+'Emergency Funds Plan'!$I$28)*(1+'Emergency Funds Plan'!$F$28/365)^((1/12)*365)</f>
        <v>0</v>
      </c>
      <c r="E270" s="61">
        <f>(+$E269+'Emergency Funds Plan'!$I$29)*(1+'Emergency Funds Plan'!$F$29/365)^((1/12)*365)</f>
        <v>0</v>
      </c>
      <c r="F270" s="62">
        <f t="shared" si="5"/>
        <v>0</v>
      </c>
      <c r="G270">
        <f>IF(F270&gt;='Emergency Funds Plan'!$D$17,A270," ")</f>
        <v>269</v>
      </c>
    </row>
    <row r="271" spans="1:7" x14ac:dyDescent="0.3">
      <c r="A271">
        <v>270</v>
      </c>
      <c r="B271" s="61">
        <f>(+$B270+'Emergency Funds Plan'!$I$26)*(1+'Emergency Funds Plan'!$F$26/365)^((1/12)*365)</f>
        <v>0</v>
      </c>
      <c r="C271" s="61">
        <f>(+$C270+'Emergency Funds Plan'!$I$27)*(1+'Emergency Funds Plan'!$F$27/365)^((1/12)*365)</f>
        <v>0</v>
      </c>
      <c r="D271" s="61">
        <f>(+$D270+'Emergency Funds Plan'!$I$28)*(1+'Emergency Funds Plan'!$F$28/365)^((1/12)*365)</f>
        <v>0</v>
      </c>
      <c r="E271" s="61">
        <f>(+$E270+'Emergency Funds Plan'!$I$29)*(1+'Emergency Funds Plan'!$F$29/365)^((1/12)*365)</f>
        <v>0</v>
      </c>
      <c r="F271" s="62">
        <f t="shared" si="5"/>
        <v>0</v>
      </c>
      <c r="G271">
        <f>IF(F271&gt;='Emergency Funds Plan'!$D$17,A271," ")</f>
        <v>270</v>
      </c>
    </row>
    <row r="272" spans="1:7" x14ac:dyDescent="0.3">
      <c r="A272">
        <v>271</v>
      </c>
      <c r="B272" s="61">
        <f>(+$B271+'Emergency Funds Plan'!$I$26)*(1+'Emergency Funds Plan'!$F$26/365)^((1/12)*365)</f>
        <v>0</v>
      </c>
      <c r="C272" s="61">
        <f>(+$C271+'Emergency Funds Plan'!$I$27)*(1+'Emergency Funds Plan'!$F$27/365)^((1/12)*365)</f>
        <v>0</v>
      </c>
      <c r="D272" s="61">
        <f>(+$D271+'Emergency Funds Plan'!$I$28)*(1+'Emergency Funds Plan'!$F$28/365)^((1/12)*365)</f>
        <v>0</v>
      </c>
      <c r="E272" s="61">
        <f>(+$E271+'Emergency Funds Plan'!$I$29)*(1+'Emergency Funds Plan'!$F$29/365)^((1/12)*365)</f>
        <v>0</v>
      </c>
      <c r="F272" s="62">
        <f t="shared" si="5"/>
        <v>0</v>
      </c>
      <c r="G272">
        <f>IF(F272&gt;='Emergency Funds Plan'!$D$17,A272," ")</f>
        <v>271</v>
      </c>
    </row>
    <row r="273" spans="1:7" x14ac:dyDescent="0.3">
      <c r="A273">
        <v>272</v>
      </c>
      <c r="B273" s="61">
        <f>(+$B272+'Emergency Funds Plan'!$I$26)*(1+'Emergency Funds Plan'!$F$26/365)^((1/12)*365)</f>
        <v>0</v>
      </c>
      <c r="C273" s="61">
        <f>(+$C272+'Emergency Funds Plan'!$I$27)*(1+'Emergency Funds Plan'!$F$27/365)^((1/12)*365)</f>
        <v>0</v>
      </c>
      <c r="D273" s="61">
        <f>(+$D272+'Emergency Funds Plan'!$I$28)*(1+'Emergency Funds Plan'!$F$28/365)^((1/12)*365)</f>
        <v>0</v>
      </c>
      <c r="E273" s="61">
        <f>(+$E272+'Emergency Funds Plan'!$I$29)*(1+'Emergency Funds Plan'!$F$29/365)^((1/12)*365)</f>
        <v>0</v>
      </c>
      <c r="F273" s="62">
        <f t="shared" si="5"/>
        <v>0</v>
      </c>
      <c r="G273">
        <f>IF(F273&gt;='Emergency Funds Plan'!$D$17,A273," ")</f>
        <v>272</v>
      </c>
    </row>
    <row r="274" spans="1:7" x14ac:dyDescent="0.3">
      <c r="A274">
        <v>273</v>
      </c>
      <c r="B274" s="61">
        <f>(+$B273+'Emergency Funds Plan'!$I$26)*(1+'Emergency Funds Plan'!$F$26/365)^((1/12)*365)</f>
        <v>0</v>
      </c>
      <c r="C274" s="61">
        <f>(+$C273+'Emergency Funds Plan'!$I$27)*(1+'Emergency Funds Plan'!$F$27/365)^((1/12)*365)</f>
        <v>0</v>
      </c>
      <c r="D274" s="61">
        <f>(+$D273+'Emergency Funds Plan'!$I$28)*(1+'Emergency Funds Plan'!$F$28/365)^((1/12)*365)</f>
        <v>0</v>
      </c>
      <c r="E274" s="61">
        <f>(+$E273+'Emergency Funds Plan'!$I$29)*(1+'Emergency Funds Plan'!$F$29/365)^((1/12)*365)</f>
        <v>0</v>
      </c>
      <c r="F274" s="62">
        <f t="shared" si="5"/>
        <v>0</v>
      </c>
      <c r="G274">
        <f>IF(F274&gt;='Emergency Funds Plan'!$D$17,A274," ")</f>
        <v>273</v>
      </c>
    </row>
    <row r="275" spans="1:7" x14ac:dyDescent="0.3">
      <c r="A275">
        <v>274</v>
      </c>
      <c r="B275" s="61">
        <f>(+$B274+'Emergency Funds Plan'!$I$26)*(1+'Emergency Funds Plan'!$F$26/365)^((1/12)*365)</f>
        <v>0</v>
      </c>
      <c r="C275" s="61">
        <f>(+$C274+'Emergency Funds Plan'!$I$27)*(1+'Emergency Funds Plan'!$F$27/365)^((1/12)*365)</f>
        <v>0</v>
      </c>
      <c r="D275" s="61">
        <f>(+$D274+'Emergency Funds Plan'!$I$28)*(1+'Emergency Funds Plan'!$F$28/365)^((1/12)*365)</f>
        <v>0</v>
      </c>
      <c r="E275" s="61">
        <f>(+$E274+'Emergency Funds Plan'!$I$29)*(1+'Emergency Funds Plan'!$F$29/365)^((1/12)*365)</f>
        <v>0</v>
      </c>
      <c r="F275" s="62">
        <f t="shared" si="5"/>
        <v>0</v>
      </c>
      <c r="G275">
        <f>IF(F275&gt;='Emergency Funds Plan'!$D$17,A275," ")</f>
        <v>274</v>
      </c>
    </row>
    <row r="276" spans="1:7" x14ac:dyDescent="0.3">
      <c r="A276">
        <v>275</v>
      </c>
      <c r="B276" s="61">
        <f>(+$B275+'Emergency Funds Plan'!$I$26)*(1+'Emergency Funds Plan'!$F$26/365)^((1/12)*365)</f>
        <v>0</v>
      </c>
      <c r="C276" s="61">
        <f>(+$C275+'Emergency Funds Plan'!$I$27)*(1+'Emergency Funds Plan'!$F$27/365)^((1/12)*365)</f>
        <v>0</v>
      </c>
      <c r="D276" s="61">
        <f>(+$D275+'Emergency Funds Plan'!$I$28)*(1+'Emergency Funds Plan'!$F$28/365)^((1/12)*365)</f>
        <v>0</v>
      </c>
      <c r="E276" s="61">
        <f>(+$E275+'Emergency Funds Plan'!$I$29)*(1+'Emergency Funds Plan'!$F$29/365)^((1/12)*365)</f>
        <v>0</v>
      </c>
      <c r="F276" s="62">
        <f t="shared" si="5"/>
        <v>0</v>
      </c>
      <c r="G276">
        <f>IF(F276&gt;='Emergency Funds Plan'!$D$17,A276," ")</f>
        <v>275</v>
      </c>
    </row>
    <row r="277" spans="1:7" x14ac:dyDescent="0.3">
      <c r="A277">
        <v>276</v>
      </c>
      <c r="B277" s="61">
        <f>(+$B276+'Emergency Funds Plan'!$I$26)*(1+'Emergency Funds Plan'!$F$26/365)^((1/12)*365)</f>
        <v>0</v>
      </c>
      <c r="C277" s="61">
        <f>(+$C276+'Emergency Funds Plan'!$I$27)*(1+'Emergency Funds Plan'!$F$27/365)^((1/12)*365)</f>
        <v>0</v>
      </c>
      <c r="D277" s="61">
        <f>(+$D276+'Emergency Funds Plan'!$I$28)*(1+'Emergency Funds Plan'!$F$28/365)^((1/12)*365)</f>
        <v>0</v>
      </c>
      <c r="E277" s="61">
        <f>(+$E276+'Emergency Funds Plan'!$I$29)*(1+'Emergency Funds Plan'!$F$29/365)^((1/12)*365)</f>
        <v>0</v>
      </c>
      <c r="F277" s="62">
        <f t="shared" si="5"/>
        <v>0</v>
      </c>
      <c r="G277">
        <f>IF(F277&gt;='Emergency Funds Plan'!$D$17,A277," ")</f>
        <v>276</v>
      </c>
    </row>
    <row r="278" spans="1:7" x14ac:dyDescent="0.3">
      <c r="A278">
        <v>277</v>
      </c>
      <c r="B278" s="61">
        <f>(+$B277+'Emergency Funds Plan'!$I$26)*(1+'Emergency Funds Plan'!$F$26/365)^((1/12)*365)</f>
        <v>0</v>
      </c>
      <c r="C278" s="61">
        <f>(+$C277+'Emergency Funds Plan'!$I$27)*(1+'Emergency Funds Plan'!$F$27/365)^((1/12)*365)</f>
        <v>0</v>
      </c>
      <c r="D278" s="61">
        <f>(+$D277+'Emergency Funds Plan'!$I$28)*(1+'Emergency Funds Plan'!$F$28/365)^((1/12)*365)</f>
        <v>0</v>
      </c>
      <c r="E278" s="61">
        <f>(+$E277+'Emergency Funds Plan'!$I$29)*(1+'Emergency Funds Plan'!$F$29/365)^((1/12)*365)</f>
        <v>0</v>
      </c>
      <c r="F278" s="62">
        <f t="shared" si="5"/>
        <v>0</v>
      </c>
      <c r="G278">
        <f>IF(F278&gt;='Emergency Funds Plan'!$D$17,A278," ")</f>
        <v>277</v>
      </c>
    </row>
    <row r="279" spans="1:7" x14ac:dyDescent="0.3">
      <c r="A279">
        <v>278</v>
      </c>
      <c r="B279" s="61">
        <f>(+$B278+'Emergency Funds Plan'!$I$26)*(1+'Emergency Funds Plan'!$F$26/365)^((1/12)*365)</f>
        <v>0</v>
      </c>
      <c r="C279" s="61">
        <f>(+$C278+'Emergency Funds Plan'!$I$27)*(1+'Emergency Funds Plan'!$F$27/365)^((1/12)*365)</f>
        <v>0</v>
      </c>
      <c r="D279" s="61">
        <f>(+$D278+'Emergency Funds Plan'!$I$28)*(1+'Emergency Funds Plan'!$F$28/365)^((1/12)*365)</f>
        <v>0</v>
      </c>
      <c r="E279" s="61">
        <f>(+$E278+'Emergency Funds Plan'!$I$29)*(1+'Emergency Funds Plan'!$F$29/365)^((1/12)*365)</f>
        <v>0</v>
      </c>
      <c r="F279" s="62">
        <f t="shared" si="5"/>
        <v>0</v>
      </c>
      <c r="G279">
        <f>IF(F279&gt;='Emergency Funds Plan'!$D$17,A279," ")</f>
        <v>278</v>
      </c>
    </row>
    <row r="280" spans="1:7" x14ac:dyDescent="0.3">
      <c r="A280">
        <v>279</v>
      </c>
      <c r="B280" s="61">
        <f>(+$B279+'Emergency Funds Plan'!$I$26)*(1+'Emergency Funds Plan'!$F$26/365)^((1/12)*365)</f>
        <v>0</v>
      </c>
      <c r="C280" s="61">
        <f>(+$C279+'Emergency Funds Plan'!$I$27)*(1+'Emergency Funds Plan'!$F$27/365)^((1/12)*365)</f>
        <v>0</v>
      </c>
      <c r="D280" s="61">
        <f>(+$D279+'Emergency Funds Plan'!$I$28)*(1+'Emergency Funds Plan'!$F$28/365)^((1/12)*365)</f>
        <v>0</v>
      </c>
      <c r="E280" s="61">
        <f>(+$E279+'Emergency Funds Plan'!$I$29)*(1+'Emergency Funds Plan'!$F$29/365)^((1/12)*365)</f>
        <v>0</v>
      </c>
      <c r="F280" s="62">
        <f t="shared" si="5"/>
        <v>0</v>
      </c>
      <c r="G280">
        <f>IF(F280&gt;='Emergency Funds Plan'!$D$17,A280," ")</f>
        <v>279</v>
      </c>
    </row>
    <row r="281" spans="1:7" x14ac:dyDescent="0.3">
      <c r="A281">
        <v>280</v>
      </c>
      <c r="B281" s="61">
        <f>(+$B280+'Emergency Funds Plan'!$I$26)*(1+'Emergency Funds Plan'!$F$26/365)^((1/12)*365)</f>
        <v>0</v>
      </c>
      <c r="C281" s="61">
        <f>(+$C280+'Emergency Funds Plan'!$I$27)*(1+'Emergency Funds Plan'!$F$27/365)^((1/12)*365)</f>
        <v>0</v>
      </c>
      <c r="D281" s="61">
        <f>(+$D280+'Emergency Funds Plan'!$I$28)*(1+'Emergency Funds Plan'!$F$28/365)^((1/12)*365)</f>
        <v>0</v>
      </c>
      <c r="E281" s="61">
        <f>(+$E280+'Emergency Funds Plan'!$I$29)*(1+'Emergency Funds Plan'!$F$29/365)^((1/12)*365)</f>
        <v>0</v>
      </c>
      <c r="F281" s="62">
        <f t="shared" si="5"/>
        <v>0</v>
      </c>
      <c r="G281">
        <f>IF(F281&gt;='Emergency Funds Plan'!$D$17,A281," ")</f>
        <v>280</v>
      </c>
    </row>
    <row r="282" spans="1:7" x14ac:dyDescent="0.3">
      <c r="A282">
        <v>281</v>
      </c>
      <c r="B282" s="61">
        <f>(+$B281+'Emergency Funds Plan'!$I$26)*(1+'Emergency Funds Plan'!$F$26/365)^((1/12)*365)</f>
        <v>0</v>
      </c>
      <c r="C282" s="61">
        <f>(+$C281+'Emergency Funds Plan'!$I$27)*(1+'Emergency Funds Plan'!$F$27/365)^((1/12)*365)</f>
        <v>0</v>
      </c>
      <c r="D282" s="61">
        <f>(+$D281+'Emergency Funds Plan'!$I$28)*(1+'Emergency Funds Plan'!$F$28/365)^((1/12)*365)</f>
        <v>0</v>
      </c>
      <c r="E282" s="61">
        <f>(+$E281+'Emergency Funds Plan'!$I$29)*(1+'Emergency Funds Plan'!$F$29/365)^((1/12)*365)</f>
        <v>0</v>
      </c>
      <c r="F282" s="62">
        <f t="shared" ref="F282:F345" si="6">SUM(B282:E282)</f>
        <v>0</v>
      </c>
      <c r="G282">
        <f>IF(F282&gt;='Emergency Funds Plan'!$D$17,A282," ")</f>
        <v>281</v>
      </c>
    </row>
    <row r="283" spans="1:7" x14ac:dyDescent="0.3">
      <c r="A283">
        <v>282</v>
      </c>
      <c r="B283" s="61">
        <f>(+$B282+'Emergency Funds Plan'!$I$26)*(1+'Emergency Funds Plan'!$F$26/365)^((1/12)*365)</f>
        <v>0</v>
      </c>
      <c r="C283" s="61">
        <f>(+$C282+'Emergency Funds Plan'!$I$27)*(1+'Emergency Funds Plan'!$F$27/365)^((1/12)*365)</f>
        <v>0</v>
      </c>
      <c r="D283" s="61">
        <f>(+$D282+'Emergency Funds Plan'!$I$28)*(1+'Emergency Funds Plan'!$F$28/365)^((1/12)*365)</f>
        <v>0</v>
      </c>
      <c r="E283" s="61">
        <f>(+$E282+'Emergency Funds Plan'!$I$29)*(1+'Emergency Funds Plan'!$F$29/365)^((1/12)*365)</f>
        <v>0</v>
      </c>
      <c r="F283" s="62">
        <f t="shared" si="6"/>
        <v>0</v>
      </c>
      <c r="G283">
        <f>IF(F283&gt;='Emergency Funds Plan'!$D$17,A283," ")</f>
        <v>282</v>
      </c>
    </row>
    <row r="284" spans="1:7" x14ac:dyDescent="0.3">
      <c r="A284">
        <v>283</v>
      </c>
      <c r="B284" s="61">
        <f>(+$B283+'Emergency Funds Plan'!$I$26)*(1+'Emergency Funds Plan'!$F$26/365)^((1/12)*365)</f>
        <v>0</v>
      </c>
      <c r="C284" s="61">
        <f>(+$C283+'Emergency Funds Plan'!$I$27)*(1+'Emergency Funds Plan'!$F$27/365)^((1/12)*365)</f>
        <v>0</v>
      </c>
      <c r="D284" s="61">
        <f>(+$D283+'Emergency Funds Plan'!$I$28)*(1+'Emergency Funds Plan'!$F$28/365)^((1/12)*365)</f>
        <v>0</v>
      </c>
      <c r="E284" s="61">
        <f>(+$E283+'Emergency Funds Plan'!$I$29)*(1+'Emergency Funds Plan'!$F$29/365)^((1/12)*365)</f>
        <v>0</v>
      </c>
      <c r="F284" s="62">
        <f t="shared" si="6"/>
        <v>0</v>
      </c>
      <c r="G284">
        <f>IF(F284&gt;='Emergency Funds Plan'!$D$17,A284," ")</f>
        <v>283</v>
      </c>
    </row>
    <row r="285" spans="1:7" x14ac:dyDescent="0.3">
      <c r="A285">
        <v>284</v>
      </c>
      <c r="B285" s="61">
        <f>(+$B284+'Emergency Funds Plan'!$I$26)*(1+'Emergency Funds Plan'!$F$26/365)^((1/12)*365)</f>
        <v>0</v>
      </c>
      <c r="C285" s="61">
        <f>(+$C284+'Emergency Funds Plan'!$I$27)*(1+'Emergency Funds Plan'!$F$27/365)^((1/12)*365)</f>
        <v>0</v>
      </c>
      <c r="D285" s="61">
        <f>(+$D284+'Emergency Funds Plan'!$I$28)*(1+'Emergency Funds Plan'!$F$28/365)^((1/12)*365)</f>
        <v>0</v>
      </c>
      <c r="E285" s="61">
        <f>(+$E284+'Emergency Funds Plan'!$I$29)*(1+'Emergency Funds Plan'!$F$29/365)^((1/12)*365)</f>
        <v>0</v>
      </c>
      <c r="F285" s="62">
        <f t="shared" si="6"/>
        <v>0</v>
      </c>
      <c r="G285">
        <f>IF(F285&gt;='Emergency Funds Plan'!$D$17,A285," ")</f>
        <v>284</v>
      </c>
    </row>
    <row r="286" spans="1:7" x14ac:dyDescent="0.3">
      <c r="A286">
        <v>285</v>
      </c>
      <c r="B286" s="61">
        <f>(+$B285+'Emergency Funds Plan'!$I$26)*(1+'Emergency Funds Plan'!$F$26/365)^((1/12)*365)</f>
        <v>0</v>
      </c>
      <c r="C286" s="61">
        <f>(+$C285+'Emergency Funds Plan'!$I$27)*(1+'Emergency Funds Plan'!$F$27/365)^((1/12)*365)</f>
        <v>0</v>
      </c>
      <c r="D286" s="61">
        <f>(+$D285+'Emergency Funds Plan'!$I$28)*(1+'Emergency Funds Plan'!$F$28/365)^((1/12)*365)</f>
        <v>0</v>
      </c>
      <c r="E286" s="61">
        <f>(+$E285+'Emergency Funds Plan'!$I$29)*(1+'Emergency Funds Plan'!$F$29/365)^((1/12)*365)</f>
        <v>0</v>
      </c>
      <c r="F286" s="62">
        <f t="shared" si="6"/>
        <v>0</v>
      </c>
      <c r="G286">
        <f>IF(F286&gt;='Emergency Funds Plan'!$D$17,A286," ")</f>
        <v>285</v>
      </c>
    </row>
    <row r="287" spans="1:7" x14ac:dyDescent="0.3">
      <c r="A287">
        <v>286</v>
      </c>
      <c r="B287" s="61">
        <f>(+$B286+'Emergency Funds Plan'!$I$26)*(1+'Emergency Funds Plan'!$F$26/365)^((1/12)*365)</f>
        <v>0</v>
      </c>
      <c r="C287" s="61">
        <f>(+$C286+'Emergency Funds Plan'!$I$27)*(1+'Emergency Funds Plan'!$F$27/365)^((1/12)*365)</f>
        <v>0</v>
      </c>
      <c r="D287" s="61">
        <f>(+$D286+'Emergency Funds Plan'!$I$28)*(1+'Emergency Funds Plan'!$F$28/365)^((1/12)*365)</f>
        <v>0</v>
      </c>
      <c r="E287" s="61">
        <f>(+$E286+'Emergency Funds Plan'!$I$29)*(1+'Emergency Funds Plan'!$F$29/365)^((1/12)*365)</f>
        <v>0</v>
      </c>
      <c r="F287" s="62">
        <f t="shared" si="6"/>
        <v>0</v>
      </c>
      <c r="G287">
        <f>IF(F287&gt;='Emergency Funds Plan'!$D$17,A287," ")</f>
        <v>286</v>
      </c>
    </row>
    <row r="288" spans="1:7" x14ac:dyDescent="0.3">
      <c r="A288">
        <v>287</v>
      </c>
      <c r="B288" s="61">
        <f>(+$B287+'Emergency Funds Plan'!$I$26)*(1+'Emergency Funds Plan'!$F$26/365)^((1/12)*365)</f>
        <v>0</v>
      </c>
      <c r="C288" s="61">
        <f>(+$C287+'Emergency Funds Plan'!$I$27)*(1+'Emergency Funds Plan'!$F$27/365)^((1/12)*365)</f>
        <v>0</v>
      </c>
      <c r="D288" s="61">
        <f>(+$D287+'Emergency Funds Plan'!$I$28)*(1+'Emergency Funds Plan'!$F$28/365)^((1/12)*365)</f>
        <v>0</v>
      </c>
      <c r="E288" s="61">
        <f>(+$E287+'Emergency Funds Plan'!$I$29)*(1+'Emergency Funds Plan'!$F$29/365)^((1/12)*365)</f>
        <v>0</v>
      </c>
      <c r="F288" s="62">
        <f t="shared" si="6"/>
        <v>0</v>
      </c>
      <c r="G288">
        <f>IF(F288&gt;='Emergency Funds Plan'!$D$17,A288," ")</f>
        <v>287</v>
      </c>
    </row>
    <row r="289" spans="1:7" x14ac:dyDescent="0.3">
      <c r="A289">
        <v>288</v>
      </c>
      <c r="B289" s="61">
        <f>(+$B288+'Emergency Funds Plan'!$I$26)*(1+'Emergency Funds Plan'!$F$26/365)^((1/12)*365)</f>
        <v>0</v>
      </c>
      <c r="C289" s="61">
        <f>(+$C288+'Emergency Funds Plan'!$I$27)*(1+'Emergency Funds Plan'!$F$27/365)^((1/12)*365)</f>
        <v>0</v>
      </c>
      <c r="D289" s="61">
        <f>(+$D288+'Emergency Funds Plan'!$I$28)*(1+'Emergency Funds Plan'!$F$28/365)^((1/12)*365)</f>
        <v>0</v>
      </c>
      <c r="E289" s="61">
        <f>(+$E288+'Emergency Funds Plan'!$I$29)*(1+'Emergency Funds Plan'!$F$29/365)^((1/12)*365)</f>
        <v>0</v>
      </c>
      <c r="F289" s="62">
        <f t="shared" si="6"/>
        <v>0</v>
      </c>
      <c r="G289">
        <f>IF(F289&gt;='Emergency Funds Plan'!$D$17,A289," ")</f>
        <v>288</v>
      </c>
    </row>
    <row r="290" spans="1:7" x14ac:dyDescent="0.3">
      <c r="A290">
        <v>289</v>
      </c>
      <c r="B290" s="61">
        <f>(+$B289+'Emergency Funds Plan'!$I$26)*(1+'Emergency Funds Plan'!$F$26/365)^((1/12)*365)</f>
        <v>0</v>
      </c>
      <c r="C290" s="61">
        <f>(+$C289+'Emergency Funds Plan'!$I$27)*(1+'Emergency Funds Plan'!$F$27/365)^((1/12)*365)</f>
        <v>0</v>
      </c>
      <c r="D290" s="61">
        <f>(+$D289+'Emergency Funds Plan'!$I$28)*(1+'Emergency Funds Plan'!$F$28/365)^((1/12)*365)</f>
        <v>0</v>
      </c>
      <c r="E290" s="61">
        <f>(+$E289+'Emergency Funds Plan'!$I$29)*(1+'Emergency Funds Plan'!$F$29/365)^((1/12)*365)</f>
        <v>0</v>
      </c>
      <c r="F290" s="62">
        <f t="shared" si="6"/>
        <v>0</v>
      </c>
      <c r="G290">
        <f>IF(F290&gt;='Emergency Funds Plan'!$D$17,A290," ")</f>
        <v>289</v>
      </c>
    </row>
    <row r="291" spans="1:7" x14ac:dyDescent="0.3">
      <c r="A291">
        <v>290</v>
      </c>
      <c r="B291" s="61">
        <f>(+$B290+'Emergency Funds Plan'!$I$26)*(1+'Emergency Funds Plan'!$F$26/365)^((1/12)*365)</f>
        <v>0</v>
      </c>
      <c r="C291" s="61">
        <f>(+$C290+'Emergency Funds Plan'!$I$27)*(1+'Emergency Funds Plan'!$F$27/365)^((1/12)*365)</f>
        <v>0</v>
      </c>
      <c r="D291" s="61">
        <f>(+$D290+'Emergency Funds Plan'!$I$28)*(1+'Emergency Funds Plan'!$F$28/365)^((1/12)*365)</f>
        <v>0</v>
      </c>
      <c r="E291" s="61">
        <f>(+$E290+'Emergency Funds Plan'!$I$29)*(1+'Emergency Funds Plan'!$F$29/365)^((1/12)*365)</f>
        <v>0</v>
      </c>
      <c r="F291" s="62">
        <f t="shared" si="6"/>
        <v>0</v>
      </c>
      <c r="G291">
        <f>IF(F291&gt;='Emergency Funds Plan'!$D$17,A291," ")</f>
        <v>290</v>
      </c>
    </row>
    <row r="292" spans="1:7" x14ac:dyDescent="0.3">
      <c r="A292">
        <v>291</v>
      </c>
      <c r="B292" s="61">
        <f>(+$B291+'Emergency Funds Plan'!$I$26)*(1+'Emergency Funds Plan'!$F$26/365)^((1/12)*365)</f>
        <v>0</v>
      </c>
      <c r="C292" s="61">
        <f>(+$C291+'Emergency Funds Plan'!$I$27)*(1+'Emergency Funds Plan'!$F$27/365)^((1/12)*365)</f>
        <v>0</v>
      </c>
      <c r="D292" s="61">
        <f>(+$D291+'Emergency Funds Plan'!$I$28)*(1+'Emergency Funds Plan'!$F$28/365)^((1/12)*365)</f>
        <v>0</v>
      </c>
      <c r="E292" s="61">
        <f>(+$E291+'Emergency Funds Plan'!$I$29)*(1+'Emergency Funds Plan'!$F$29/365)^((1/12)*365)</f>
        <v>0</v>
      </c>
      <c r="F292" s="62">
        <f t="shared" si="6"/>
        <v>0</v>
      </c>
      <c r="G292">
        <f>IF(F292&gt;='Emergency Funds Plan'!$D$17,A292," ")</f>
        <v>291</v>
      </c>
    </row>
    <row r="293" spans="1:7" x14ac:dyDescent="0.3">
      <c r="A293">
        <v>292</v>
      </c>
      <c r="B293" s="61">
        <f>(+$B292+'Emergency Funds Plan'!$I$26)*(1+'Emergency Funds Plan'!$F$26/365)^((1/12)*365)</f>
        <v>0</v>
      </c>
      <c r="C293" s="61">
        <f>(+$C292+'Emergency Funds Plan'!$I$27)*(1+'Emergency Funds Plan'!$F$27/365)^((1/12)*365)</f>
        <v>0</v>
      </c>
      <c r="D293" s="61">
        <f>(+$D292+'Emergency Funds Plan'!$I$28)*(1+'Emergency Funds Plan'!$F$28/365)^((1/12)*365)</f>
        <v>0</v>
      </c>
      <c r="E293" s="61">
        <f>(+$E292+'Emergency Funds Plan'!$I$29)*(1+'Emergency Funds Plan'!$F$29/365)^((1/12)*365)</f>
        <v>0</v>
      </c>
      <c r="F293" s="62">
        <f t="shared" si="6"/>
        <v>0</v>
      </c>
      <c r="G293">
        <f>IF(F293&gt;='Emergency Funds Plan'!$D$17,A293," ")</f>
        <v>292</v>
      </c>
    </row>
    <row r="294" spans="1:7" x14ac:dyDescent="0.3">
      <c r="A294">
        <v>293</v>
      </c>
      <c r="B294" s="61">
        <f>(+$B293+'Emergency Funds Plan'!$I$26)*(1+'Emergency Funds Plan'!$F$26/365)^((1/12)*365)</f>
        <v>0</v>
      </c>
      <c r="C294" s="61">
        <f>(+$C293+'Emergency Funds Plan'!$I$27)*(1+'Emergency Funds Plan'!$F$27/365)^((1/12)*365)</f>
        <v>0</v>
      </c>
      <c r="D294" s="61">
        <f>(+$D293+'Emergency Funds Plan'!$I$28)*(1+'Emergency Funds Plan'!$F$28/365)^((1/12)*365)</f>
        <v>0</v>
      </c>
      <c r="E294" s="61">
        <f>(+$E293+'Emergency Funds Plan'!$I$29)*(1+'Emergency Funds Plan'!$F$29/365)^((1/12)*365)</f>
        <v>0</v>
      </c>
      <c r="F294" s="62">
        <f t="shared" si="6"/>
        <v>0</v>
      </c>
      <c r="G294">
        <f>IF(F294&gt;='Emergency Funds Plan'!$D$17,A294," ")</f>
        <v>293</v>
      </c>
    </row>
    <row r="295" spans="1:7" x14ac:dyDescent="0.3">
      <c r="A295">
        <v>294</v>
      </c>
      <c r="B295" s="61">
        <f>(+$B294+'Emergency Funds Plan'!$I$26)*(1+'Emergency Funds Plan'!$F$26/365)^((1/12)*365)</f>
        <v>0</v>
      </c>
      <c r="C295" s="61">
        <f>(+$C294+'Emergency Funds Plan'!$I$27)*(1+'Emergency Funds Plan'!$F$27/365)^((1/12)*365)</f>
        <v>0</v>
      </c>
      <c r="D295" s="61">
        <f>(+$D294+'Emergency Funds Plan'!$I$28)*(1+'Emergency Funds Plan'!$F$28/365)^((1/12)*365)</f>
        <v>0</v>
      </c>
      <c r="E295" s="61">
        <f>(+$E294+'Emergency Funds Plan'!$I$29)*(1+'Emergency Funds Plan'!$F$29/365)^((1/12)*365)</f>
        <v>0</v>
      </c>
      <c r="F295" s="62">
        <f t="shared" si="6"/>
        <v>0</v>
      </c>
      <c r="G295">
        <f>IF(F295&gt;='Emergency Funds Plan'!$D$17,A295," ")</f>
        <v>294</v>
      </c>
    </row>
    <row r="296" spans="1:7" x14ac:dyDescent="0.3">
      <c r="A296">
        <v>295</v>
      </c>
      <c r="B296" s="61">
        <f>(+$B295+'Emergency Funds Plan'!$I$26)*(1+'Emergency Funds Plan'!$F$26/365)^((1/12)*365)</f>
        <v>0</v>
      </c>
      <c r="C296" s="61">
        <f>(+$C295+'Emergency Funds Plan'!$I$27)*(1+'Emergency Funds Plan'!$F$27/365)^((1/12)*365)</f>
        <v>0</v>
      </c>
      <c r="D296" s="61">
        <f>(+$D295+'Emergency Funds Plan'!$I$28)*(1+'Emergency Funds Plan'!$F$28/365)^((1/12)*365)</f>
        <v>0</v>
      </c>
      <c r="E296" s="61">
        <f>(+$E295+'Emergency Funds Plan'!$I$29)*(1+'Emergency Funds Plan'!$F$29/365)^((1/12)*365)</f>
        <v>0</v>
      </c>
      <c r="F296" s="62">
        <f t="shared" si="6"/>
        <v>0</v>
      </c>
      <c r="G296">
        <f>IF(F296&gt;='Emergency Funds Plan'!$D$17,A296," ")</f>
        <v>295</v>
      </c>
    </row>
    <row r="297" spans="1:7" x14ac:dyDescent="0.3">
      <c r="A297">
        <v>296</v>
      </c>
      <c r="B297" s="61">
        <f>(+$B296+'Emergency Funds Plan'!$I$26)*(1+'Emergency Funds Plan'!$F$26/365)^((1/12)*365)</f>
        <v>0</v>
      </c>
      <c r="C297" s="61">
        <f>(+$C296+'Emergency Funds Plan'!$I$27)*(1+'Emergency Funds Plan'!$F$27/365)^((1/12)*365)</f>
        <v>0</v>
      </c>
      <c r="D297" s="61">
        <f>(+$D296+'Emergency Funds Plan'!$I$28)*(1+'Emergency Funds Plan'!$F$28/365)^((1/12)*365)</f>
        <v>0</v>
      </c>
      <c r="E297" s="61">
        <f>(+$E296+'Emergency Funds Plan'!$I$29)*(1+'Emergency Funds Plan'!$F$29/365)^((1/12)*365)</f>
        <v>0</v>
      </c>
      <c r="F297" s="62">
        <f t="shared" si="6"/>
        <v>0</v>
      </c>
      <c r="G297">
        <f>IF(F297&gt;='Emergency Funds Plan'!$D$17,A297," ")</f>
        <v>296</v>
      </c>
    </row>
    <row r="298" spans="1:7" x14ac:dyDescent="0.3">
      <c r="A298">
        <v>297</v>
      </c>
      <c r="B298" s="61">
        <f>(+$B297+'Emergency Funds Plan'!$I$26)*(1+'Emergency Funds Plan'!$F$26/365)^((1/12)*365)</f>
        <v>0</v>
      </c>
      <c r="C298" s="61">
        <f>(+$C297+'Emergency Funds Plan'!$I$27)*(1+'Emergency Funds Plan'!$F$27/365)^((1/12)*365)</f>
        <v>0</v>
      </c>
      <c r="D298" s="61">
        <f>(+$D297+'Emergency Funds Plan'!$I$28)*(1+'Emergency Funds Plan'!$F$28/365)^((1/12)*365)</f>
        <v>0</v>
      </c>
      <c r="E298" s="61">
        <f>(+$E297+'Emergency Funds Plan'!$I$29)*(1+'Emergency Funds Plan'!$F$29/365)^((1/12)*365)</f>
        <v>0</v>
      </c>
      <c r="F298" s="62">
        <f t="shared" si="6"/>
        <v>0</v>
      </c>
      <c r="G298">
        <f>IF(F298&gt;='Emergency Funds Plan'!$D$17,A298," ")</f>
        <v>297</v>
      </c>
    </row>
    <row r="299" spans="1:7" x14ac:dyDescent="0.3">
      <c r="A299">
        <v>298</v>
      </c>
      <c r="B299" s="61">
        <f>(+$B298+'Emergency Funds Plan'!$I$26)*(1+'Emergency Funds Plan'!$F$26/365)^((1/12)*365)</f>
        <v>0</v>
      </c>
      <c r="C299" s="61">
        <f>(+$C298+'Emergency Funds Plan'!$I$27)*(1+'Emergency Funds Plan'!$F$27/365)^((1/12)*365)</f>
        <v>0</v>
      </c>
      <c r="D299" s="61">
        <f>(+$D298+'Emergency Funds Plan'!$I$28)*(1+'Emergency Funds Plan'!$F$28/365)^((1/12)*365)</f>
        <v>0</v>
      </c>
      <c r="E299" s="61">
        <f>(+$E298+'Emergency Funds Plan'!$I$29)*(1+'Emergency Funds Plan'!$F$29/365)^((1/12)*365)</f>
        <v>0</v>
      </c>
      <c r="F299" s="62">
        <f t="shared" si="6"/>
        <v>0</v>
      </c>
      <c r="G299">
        <f>IF(F299&gt;='Emergency Funds Plan'!$D$17,A299," ")</f>
        <v>298</v>
      </c>
    </row>
    <row r="300" spans="1:7" x14ac:dyDescent="0.3">
      <c r="A300">
        <v>299</v>
      </c>
      <c r="B300" s="61">
        <f>(+$B299+'Emergency Funds Plan'!$I$26)*(1+'Emergency Funds Plan'!$F$26/365)^((1/12)*365)</f>
        <v>0</v>
      </c>
      <c r="C300" s="61">
        <f>(+$C299+'Emergency Funds Plan'!$I$27)*(1+'Emergency Funds Plan'!$F$27/365)^((1/12)*365)</f>
        <v>0</v>
      </c>
      <c r="D300" s="61">
        <f>(+$D299+'Emergency Funds Plan'!$I$28)*(1+'Emergency Funds Plan'!$F$28/365)^((1/12)*365)</f>
        <v>0</v>
      </c>
      <c r="E300" s="61">
        <f>(+$E299+'Emergency Funds Plan'!$I$29)*(1+'Emergency Funds Plan'!$F$29/365)^((1/12)*365)</f>
        <v>0</v>
      </c>
      <c r="F300" s="62">
        <f t="shared" si="6"/>
        <v>0</v>
      </c>
      <c r="G300">
        <f>IF(F300&gt;='Emergency Funds Plan'!$D$17,A300," ")</f>
        <v>299</v>
      </c>
    </row>
    <row r="301" spans="1:7" x14ac:dyDescent="0.3">
      <c r="A301">
        <v>300</v>
      </c>
      <c r="B301" s="61">
        <f>(+$B300+'Emergency Funds Plan'!$I$26)*(1+'Emergency Funds Plan'!$F$26/365)^((1/12)*365)</f>
        <v>0</v>
      </c>
      <c r="C301" s="61">
        <f>(+$C300+'Emergency Funds Plan'!$I$27)*(1+'Emergency Funds Plan'!$F$27/365)^((1/12)*365)</f>
        <v>0</v>
      </c>
      <c r="D301" s="61">
        <f>(+$D300+'Emergency Funds Plan'!$I$28)*(1+'Emergency Funds Plan'!$F$28/365)^((1/12)*365)</f>
        <v>0</v>
      </c>
      <c r="E301" s="61">
        <f>(+$E300+'Emergency Funds Plan'!$I$29)*(1+'Emergency Funds Plan'!$F$29/365)^((1/12)*365)</f>
        <v>0</v>
      </c>
      <c r="F301" s="62">
        <f t="shared" si="6"/>
        <v>0</v>
      </c>
      <c r="G301">
        <f>IF(F301&gt;='Emergency Funds Plan'!$D$17,A301," ")</f>
        <v>300</v>
      </c>
    </row>
    <row r="302" spans="1:7" x14ac:dyDescent="0.3">
      <c r="A302">
        <v>301</v>
      </c>
      <c r="B302" s="61">
        <f>(+$B301+'Emergency Funds Plan'!$I$26)*(1+'Emergency Funds Plan'!$F$26/365)^((1/12)*365)</f>
        <v>0</v>
      </c>
      <c r="C302" s="61">
        <f>(+$C301+'Emergency Funds Plan'!$I$27)*(1+'Emergency Funds Plan'!$F$27/365)^((1/12)*365)</f>
        <v>0</v>
      </c>
      <c r="D302" s="61">
        <f>(+$D301+'Emergency Funds Plan'!$I$28)*(1+'Emergency Funds Plan'!$F$28/365)^((1/12)*365)</f>
        <v>0</v>
      </c>
      <c r="E302" s="61">
        <f>(+$E301+'Emergency Funds Plan'!$I$29)*(1+'Emergency Funds Plan'!$F$29/365)^((1/12)*365)</f>
        <v>0</v>
      </c>
      <c r="F302" s="62">
        <f t="shared" si="6"/>
        <v>0</v>
      </c>
      <c r="G302">
        <f>IF(F302&gt;='Emergency Funds Plan'!$D$17,A302," ")</f>
        <v>301</v>
      </c>
    </row>
    <row r="303" spans="1:7" x14ac:dyDescent="0.3">
      <c r="A303">
        <v>302</v>
      </c>
      <c r="B303" s="61">
        <f>(+$B302+'Emergency Funds Plan'!$I$26)*(1+'Emergency Funds Plan'!$F$26/365)^((1/12)*365)</f>
        <v>0</v>
      </c>
      <c r="C303" s="61">
        <f>(+$C302+'Emergency Funds Plan'!$I$27)*(1+'Emergency Funds Plan'!$F$27/365)^((1/12)*365)</f>
        <v>0</v>
      </c>
      <c r="D303" s="61">
        <f>(+$D302+'Emergency Funds Plan'!$I$28)*(1+'Emergency Funds Plan'!$F$28/365)^((1/12)*365)</f>
        <v>0</v>
      </c>
      <c r="E303" s="61">
        <f>(+$E302+'Emergency Funds Plan'!$I$29)*(1+'Emergency Funds Plan'!$F$29/365)^((1/12)*365)</f>
        <v>0</v>
      </c>
      <c r="F303" s="62">
        <f t="shared" si="6"/>
        <v>0</v>
      </c>
      <c r="G303">
        <f>IF(F303&gt;='Emergency Funds Plan'!$D$17,A303," ")</f>
        <v>302</v>
      </c>
    </row>
    <row r="304" spans="1:7" x14ac:dyDescent="0.3">
      <c r="A304">
        <v>303</v>
      </c>
      <c r="B304" s="61">
        <f>(+$B303+'Emergency Funds Plan'!$I$26)*(1+'Emergency Funds Plan'!$F$26/365)^((1/12)*365)</f>
        <v>0</v>
      </c>
      <c r="C304" s="61">
        <f>(+$C303+'Emergency Funds Plan'!$I$27)*(1+'Emergency Funds Plan'!$F$27/365)^((1/12)*365)</f>
        <v>0</v>
      </c>
      <c r="D304" s="61">
        <f>(+$D303+'Emergency Funds Plan'!$I$28)*(1+'Emergency Funds Plan'!$F$28/365)^((1/12)*365)</f>
        <v>0</v>
      </c>
      <c r="E304" s="61">
        <f>(+$E303+'Emergency Funds Plan'!$I$29)*(1+'Emergency Funds Plan'!$F$29/365)^((1/12)*365)</f>
        <v>0</v>
      </c>
      <c r="F304" s="62">
        <f t="shared" si="6"/>
        <v>0</v>
      </c>
      <c r="G304">
        <f>IF(F304&gt;='Emergency Funds Plan'!$D$17,A304," ")</f>
        <v>303</v>
      </c>
    </row>
    <row r="305" spans="1:7" x14ac:dyDescent="0.3">
      <c r="A305">
        <v>304</v>
      </c>
      <c r="B305" s="61">
        <f>(+$B304+'Emergency Funds Plan'!$I$26)*(1+'Emergency Funds Plan'!$F$26/365)^((1/12)*365)</f>
        <v>0</v>
      </c>
      <c r="C305" s="61">
        <f>(+$C304+'Emergency Funds Plan'!$I$27)*(1+'Emergency Funds Plan'!$F$27/365)^((1/12)*365)</f>
        <v>0</v>
      </c>
      <c r="D305" s="61">
        <f>(+$D304+'Emergency Funds Plan'!$I$28)*(1+'Emergency Funds Plan'!$F$28/365)^((1/12)*365)</f>
        <v>0</v>
      </c>
      <c r="E305" s="61">
        <f>(+$E304+'Emergency Funds Plan'!$I$29)*(1+'Emergency Funds Plan'!$F$29/365)^((1/12)*365)</f>
        <v>0</v>
      </c>
      <c r="F305" s="62">
        <f t="shared" si="6"/>
        <v>0</v>
      </c>
      <c r="G305">
        <f>IF(F305&gt;='Emergency Funds Plan'!$D$17,A305," ")</f>
        <v>304</v>
      </c>
    </row>
    <row r="306" spans="1:7" x14ac:dyDescent="0.3">
      <c r="A306">
        <v>305</v>
      </c>
      <c r="B306" s="61">
        <f>(+$B305+'Emergency Funds Plan'!$I$26)*(1+'Emergency Funds Plan'!$F$26/365)^((1/12)*365)</f>
        <v>0</v>
      </c>
      <c r="C306" s="61">
        <f>(+$C305+'Emergency Funds Plan'!$I$27)*(1+'Emergency Funds Plan'!$F$27/365)^((1/12)*365)</f>
        <v>0</v>
      </c>
      <c r="D306" s="61">
        <f>(+$D305+'Emergency Funds Plan'!$I$28)*(1+'Emergency Funds Plan'!$F$28/365)^((1/12)*365)</f>
        <v>0</v>
      </c>
      <c r="E306" s="61">
        <f>(+$E305+'Emergency Funds Plan'!$I$29)*(1+'Emergency Funds Plan'!$F$29/365)^((1/12)*365)</f>
        <v>0</v>
      </c>
      <c r="F306" s="62">
        <f t="shared" si="6"/>
        <v>0</v>
      </c>
      <c r="G306">
        <f>IF(F306&gt;='Emergency Funds Plan'!$D$17,A306," ")</f>
        <v>305</v>
      </c>
    </row>
    <row r="307" spans="1:7" x14ac:dyDescent="0.3">
      <c r="A307">
        <v>306</v>
      </c>
      <c r="B307" s="61">
        <f>(+$B306+'Emergency Funds Plan'!$I$26)*(1+'Emergency Funds Plan'!$F$26/365)^((1/12)*365)</f>
        <v>0</v>
      </c>
      <c r="C307" s="61">
        <f>(+$C306+'Emergency Funds Plan'!$I$27)*(1+'Emergency Funds Plan'!$F$27/365)^((1/12)*365)</f>
        <v>0</v>
      </c>
      <c r="D307" s="61">
        <f>(+$D306+'Emergency Funds Plan'!$I$28)*(1+'Emergency Funds Plan'!$F$28/365)^((1/12)*365)</f>
        <v>0</v>
      </c>
      <c r="E307" s="61">
        <f>(+$E306+'Emergency Funds Plan'!$I$29)*(1+'Emergency Funds Plan'!$F$29/365)^((1/12)*365)</f>
        <v>0</v>
      </c>
      <c r="F307" s="62">
        <f t="shared" si="6"/>
        <v>0</v>
      </c>
      <c r="G307">
        <f>IF(F307&gt;='Emergency Funds Plan'!$D$17,A307," ")</f>
        <v>306</v>
      </c>
    </row>
    <row r="308" spans="1:7" x14ac:dyDescent="0.3">
      <c r="A308">
        <v>307</v>
      </c>
      <c r="B308" s="61">
        <f>(+$B307+'Emergency Funds Plan'!$I$26)*(1+'Emergency Funds Plan'!$F$26/365)^((1/12)*365)</f>
        <v>0</v>
      </c>
      <c r="C308" s="61">
        <f>(+$C307+'Emergency Funds Plan'!$I$27)*(1+'Emergency Funds Plan'!$F$27/365)^((1/12)*365)</f>
        <v>0</v>
      </c>
      <c r="D308" s="61">
        <f>(+$D307+'Emergency Funds Plan'!$I$28)*(1+'Emergency Funds Plan'!$F$28/365)^((1/12)*365)</f>
        <v>0</v>
      </c>
      <c r="E308" s="61">
        <f>(+$E307+'Emergency Funds Plan'!$I$29)*(1+'Emergency Funds Plan'!$F$29/365)^((1/12)*365)</f>
        <v>0</v>
      </c>
      <c r="F308" s="62">
        <f t="shared" si="6"/>
        <v>0</v>
      </c>
      <c r="G308">
        <f>IF(F308&gt;='Emergency Funds Plan'!$D$17,A308," ")</f>
        <v>307</v>
      </c>
    </row>
    <row r="309" spans="1:7" x14ac:dyDescent="0.3">
      <c r="A309">
        <v>308</v>
      </c>
      <c r="B309" s="61">
        <f>(+$B308+'Emergency Funds Plan'!$I$26)*(1+'Emergency Funds Plan'!$F$26/365)^((1/12)*365)</f>
        <v>0</v>
      </c>
      <c r="C309" s="61">
        <f>(+$C308+'Emergency Funds Plan'!$I$27)*(1+'Emergency Funds Plan'!$F$27/365)^((1/12)*365)</f>
        <v>0</v>
      </c>
      <c r="D309" s="61">
        <f>(+$D308+'Emergency Funds Plan'!$I$28)*(1+'Emergency Funds Plan'!$F$28/365)^((1/12)*365)</f>
        <v>0</v>
      </c>
      <c r="E309" s="61">
        <f>(+$E308+'Emergency Funds Plan'!$I$29)*(1+'Emergency Funds Plan'!$F$29/365)^((1/12)*365)</f>
        <v>0</v>
      </c>
      <c r="F309" s="62">
        <f t="shared" si="6"/>
        <v>0</v>
      </c>
      <c r="G309">
        <f>IF(F309&gt;='Emergency Funds Plan'!$D$17,A309," ")</f>
        <v>308</v>
      </c>
    </row>
    <row r="310" spans="1:7" x14ac:dyDescent="0.3">
      <c r="A310">
        <v>309</v>
      </c>
      <c r="B310" s="61">
        <f>(+$B309+'Emergency Funds Plan'!$I$26)*(1+'Emergency Funds Plan'!$F$26/365)^((1/12)*365)</f>
        <v>0</v>
      </c>
      <c r="C310" s="61">
        <f>(+$C309+'Emergency Funds Plan'!$I$27)*(1+'Emergency Funds Plan'!$F$27/365)^((1/12)*365)</f>
        <v>0</v>
      </c>
      <c r="D310" s="61">
        <f>(+$D309+'Emergency Funds Plan'!$I$28)*(1+'Emergency Funds Plan'!$F$28/365)^((1/12)*365)</f>
        <v>0</v>
      </c>
      <c r="E310" s="61">
        <f>(+$E309+'Emergency Funds Plan'!$I$29)*(1+'Emergency Funds Plan'!$F$29/365)^((1/12)*365)</f>
        <v>0</v>
      </c>
      <c r="F310" s="62">
        <f t="shared" si="6"/>
        <v>0</v>
      </c>
      <c r="G310">
        <f>IF(F310&gt;='Emergency Funds Plan'!$D$17,A310," ")</f>
        <v>309</v>
      </c>
    </row>
    <row r="311" spans="1:7" x14ac:dyDescent="0.3">
      <c r="A311">
        <v>310</v>
      </c>
      <c r="B311" s="61">
        <f>(+$B310+'Emergency Funds Plan'!$I$26)*(1+'Emergency Funds Plan'!$F$26/365)^((1/12)*365)</f>
        <v>0</v>
      </c>
      <c r="C311" s="61">
        <f>(+$C310+'Emergency Funds Plan'!$I$27)*(1+'Emergency Funds Plan'!$F$27/365)^((1/12)*365)</f>
        <v>0</v>
      </c>
      <c r="D311" s="61">
        <f>(+$D310+'Emergency Funds Plan'!$I$28)*(1+'Emergency Funds Plan'!$F$28/365)^((1/12)*365)</f>
        <v>0</v>
      </c>
      <c r="E311" s="61">
        <f>(+$E310+'Emergency Funds Plan'!$I$29)*(1+'Emergency Funds Plan'!$F$29/365)^((1/12)*365)</f>
        <v>0</v>
      </c>
      <c r="F311" s="62">
        <f t="shared" si="6"/>
        <v>0</v>
      </c>
      <c r="G311">
        <f>IF(F311&gt;='Emergency Funds Plan'!$D$17,A311," ")</f>
        <v>310</v>
      </c>
    </row>
    <row r="312" spans="1:7" x14ac:dyDescent="0.3">
      <c r="A312">
        <v>311</v>
      </c>
      <c r="B312" s="61">
        <f>(+$B311+'Emergency Funds Plan'!$I$26)*(1+'Emergency Funds Plan'!$F$26/365)^((1/12)*365)</f>
        <v>0</v>
      </c>
      <c r="C312" s="61">
        <f>(+$C311+'Emergency Funds Plan'!$I$27)*(1+'Emergency Funds Plan'!$F$27/365)^((1/12)*365)</f>
        <v>0</v>
      </c>
      <c r="D312" s="61">
        <f>(+$D311+'Emergency Funds Plan'!$I$28)*(1+'Emergency Funds Plan'!$F$28/365)^((1/12)*365)</f>
        <v>0</v>
      </c>
      <c r="E312" s="61">
        <f>(+$E311+'Emergency Funds Plan'!$I$29)*(1+'Emergency Funds Plan'!$F$29/365)^((1/12)*365)</f>
        <v>0</v>
      </c>
      <c r="F312" s="62">
        <f t="shared" si="6"/>
        <v>0</v>
      </c>
      <c r="G312">
        <f>IF(F312&gt;='Emergency Funds Plan'!$D$17,A312," ")</f>
        <v>311</v>
      </c>
    </row>
    <row r="313" spans="1:7" x14ac:dyDescent="0.3">
      <c r="A313">
        <v>312</v>
      </c>
      <c r="B313" s="61">
        <f>(+$B312+'Emergency Funds Plan'!$I$26)*(1+'Emergency Funds Plan'!$F$26/365)^((1/12)*365)</f>
        <v>0</v>
      </c>
      <c r="C313" s="61">
        <f>(+$C312+'Emergency Funds Plan'!$I$27)*(1+'Emergency Funds Plan'!$F$27/365)^((1/12)*365)</f>
        <v>0</v>
      </c>
      <c r="D313" s="61">
        <f>(+$D312+'Emergency Funds Plan'!$I$28)*(1+'Emergency Funds Plan'!$F$28/365)^((1/12)*365)</f>
        <v>0</v>
      </c>
      <c r="E313" s="61">
        <f>(+$E312+'Emergency Funds Plan'!$I$29)*(1+'Emergency Funds Plan'!$F$29/365)^((1/12)*365)</f>
        <v>0</v>
      </c>
      <c r="F313" s="62">
        <f t="shared" si="6"/>
        <v>0</v>
      </c>
      <c r="G313">
        <f>IF(F313&gt;='Emergency Funds Plan'!$D$17,A313," ")</f>
        <v>312</v>
      </c>
    </row>
    <row r="314" spans="1:7" x14ac:dyDescent="0.3">
      <c r="A314">
        <v>313</v>
      </c>
      <c r="B314" s="61">
        <f>(+$B313+'Emergency Funds Plan'!$I$26)*(1+'Emergency Funds Plan'!$F$26/365)^((1/12)*365)</f>
        <v>0</v>
      </c>
      <c r="C314" s="61">
        <f>(+$C313+'Emergency Funds Plan'!$I$27)*(1+'Emergency Funds Plan'!$F$27/365)^((1/12)*365)</f>
        <v>0</v>
      </c>
      <c r="D314" s="61">
        <f>(+$D313+'Emergency Funds Plan'!$I$28)*(1+'Emergency Funds Plan'!$F$28/365)^((1/12)*365)</f>
        <v>0</v>
      </c>
      <c r="E314" s="61">
        <f>(+$E313+'Emergency Funds Plan'!$I$29)*(1+'Emergency Funds Plan'!$F$29/365)^((1/12)*365)</f>
        <v>0</v>
      </c>
      <c r="F314" s="62">
        <f t="shared" si="6"/>
        <v>0</v>
      </c>
      <c r="G314">
        <f>IF(F314&gt;='Emergency Funds Plan'!$D$17,A314," ")</f>
        <v>313</v>
      </c>
    </row>
    <row r="315" spans="1:7" x14ac:dyDescent="0.3">
      <c r="A315">
        <v>314</v>
      </c>
      <c r="B315" s="61">
        <f>(+$B314+'Emergency Funds Plan'!$I$26)*(1+'Emergency Funds Plan'!$F$26/365)^((1/12)*365)</f>
        <v>0</v>
      </c>
      <c r="C315" s="61">
        <f>(+$C314+'Emergency Funds Plan'!$I$27)*(1+'Emergency Funds Plan'!$F$27/365)^((1/12)*365)</f>
        <v>0</v>
      </c>
      <c r="D315" s="61">
        <f>(+$D314+'Emergency Funds Plan'!$I$28)*(1+'Emergency Funds Plan'!$F$28/365)^((1/12)*365)</f>
        <v>0</v>
      </c>
      <c r="E315" s="61">
        <f>(+$E314+'Emergency Funds Plan'!$I$29)*(1+'Emergency Funds Plan'!$F$29/365)^((1/12)*365)</f>
        <v>0</v>
      </c>
      <c r="F315" s="62">
        <f t="shared" si="6"/>
        <v>0</v>
      </c>
      <c r="G315">
        <f>IF(F315&gt;='Emergency Funds Plan'!$D$17,A315," ")</f>
        <v>314</v>
      </c>
    </row>
    <row r="316" spans="1:7" x14ac:dyDescent="0.3">
      <c r="A316">
        <v>315</v>
      </c>
      <c r="B316" s="61">
        <f>(+$B315+'Emergency Funds Plan'!$I$26)*(1+'Emergency Funds Plan'!$F$26/365)^((1/12)*365)</f>
        <v>0</v>
      </c>
      <c r="C316" s="61">
        <f>(+$C315+'Emergency Funds Plan'!$I$27)*(1+'Emergency Funds Plan'!$F$27/365)^((1/12)*365)</f>
        <v>0</v>
      </c>
      <c r="D316" s="61">
        <f>(+$D315+'Emergency Funds Plan'!$I$28)*(1+'Emergency Funds Plan'!$F$28/365)^((1/12)*365)</f>
        <v>0</v>
      </c>
      <c r="E316" s="61">
        <f>(+$E315+'Emergency Funds Plan'!$I$29)*(1+'Emergency Funds Plan'!$F$29/365)^((1/12)*365)</f>
        <v>0</v>
      </c>
      <c r="F316" s="62">
        <f t="shared" si="6"/>
        <v>0</v>
      </c>
      <c r="G316">
        <f>IF(F316&gt;='Emergency Funds Plan'!$D$17,A316," ")</f>
        <v>315</v>
      </c>
    </row>
    <row r="317" spans="1:7" x14ac:dyDescent="0.3">
      <c r="A317">
        <v>316</v>
      </c>
      <c r="B317" s="61">
        <f>(+$B316+'Emergency Funds Plan'!$I$26)*(1+'Emergency Funds Plan'!$F$26/365)^((1/12)*365)</f>
        <v>0</v>
      </c>
      <c r="C317" s="61">
        <f>(+$C316+'Emergency Funds Plan'!$I$27)*(1+'Emergency Funds Plan'!$F$27/365)^((1/12)*365)</f>
        <v>0</v>
      </c>
      <c r="D317" s="61">
        <f>(+$D316+'Emergency Funds Plan'!$I$28)*(1+'Emergency Funds Plan'!$F$28/365)^((1/12)*365)</f>
        <v>0</v>
      </c>
      <c r="E317" s="61">
        <f>(+$E316+'Emergency Funds Plan'!$I$29)*(1+'Emergency Funds Plan'!$F$29/365)^((1/12)*365)</f>
        <v>0</v>
      </c>
      <c r="F317" s="62">
        <f t="shared" si="6"/>
        <v>0</v>
      </c>
      <c r="G317">
        <f>IF(F317&gt;='Emergency Funds Plan'!$D$17,A317," ")</f>
        <v>316</v>
      </c>
    </row>
    <row r="318" spans="1:7" x14ac:dyDescent="0.3">
      <c r="A318">
        <v>317</v>
      </c>
      <c r="B318" s="61">
        <f>(+$B317+'Emergency Funds Plan'!$I$26)*(1+'Emergency Funds Plan'!$F$26/365)^((1/12)*365)</f>
        <v>0</v>
      </c>
      <c r="C318" s="61">
        <f>(+$C317+'Emergency Funds Plan'!$I$27)*(1+'Emergency Funds Plan'!$F$27/365)^((1/12)*365)</f>
        <v>0</v>
      </c>
      <c r="D318" s="61">
        <f>(+$D317+'Emergency Funds Plan'!$I$28)*(1+'Emergency Funds Plan'!$F$28/365)^((1/12)*365)</f>
        <v>0</v>
      </c>
      <c r="E318" s="61">
        <f>(+$E317+'Emergency Funds Plan'!$I$29)*(1+'Emergency Funds Plan'!$F$29/365)^((1/12)*365)</f>
        <v>0</v>
      </c>
      <c r="F318" s="62">
        <f t="shared" si="6"/>
        <v>0</v>
      </c>
      <c r="G318">
        <f>IF(F318&gt;='Emergency Funds Plan'!$D$17,A318," ")</f>
        <v>317</v>
      </c>
    </row>
    <row r="319" spans="1:7" x14ac:dyDescent="0.3">
      <c r="A319">
        <v>318</v>
      </c>
      <c r="B319" s="61">
        <f>(+$B318+'Emergency Funds Plan'!$I$26)*(1+'Emergency Funds Plan'!$F$26/365)^((1/12)*365)</f>
        <v>0</v>
      </c>
      <c r="C319" s="61">
        <f>(+$C318+'Emergency Funds Plan'!$I$27)*(1+'Emergency Funds Plan'!$F$27/365)^((1/12)*365)</f>
        <v>0</v>
      </c>
      <c r="D319" s="61">
        <f>(+$D318+'Emergency Funds Plan'!$I$28)*(1+'Emergency Funds Plan'!$F$28/365)^((1/12)*365)</f>
        <v>0</v>
      </c>
      <c r="E319" s="61">
        <f>(+$E318+'Emergency Funds Plan'!$I$29)*(1+'Emergency Funds Plan'!$F$29/365)^((1/12)*365)</f>
        <v>0</v>
      </c>
      <c r="F319" s="62">
        <f t="shared" si="6"/>
        <v>0</v>
      </c>
      <c r="G319">
        <f>IF(F319&gt;='Emergency Funds Plan'!$D$17,A319," ")</f>
        <v>318</v>
      </c>
    </row>
    <row r="320" spans="1:7" x14ac:dyDescent="0.3">
      <c r="A320">
        <v>319</v>
      </c>
      <c r="B320" s="61">
        <f>(+$B319+'Emergency Funds Plan'!$I$26)*(1+'Emergency Funds Plan'!$F$26/365)^((1/12)*365)</f>
        <v>0</v>
      </c>
      <c r="C320" s="61">
        <f>(+$C319+'Emergency Funds Plan'!$I$27)*(1+'Emergency Funds Plan'!$F$27/365)^((1/12)*365)</f>
        <v>0</v>
      </c>
      <c r="D320" s="61">
        <f>(+$D319+'Emergency Funds Plan'!$I$28)*(1+'Emergency Funds Plan'!$F$28/365)^((1/12)*365)</f>
        <v>0</v>
      </c>
      <c r="E320" s="61">
        <f>(+$E319+'Emergency Funds Plan'!$I$29)*(1+'Emergency Funds Plan'!$F$29/365)^((1/12)*365)</f>
        <v>0</v>
      </c>
      <c r="F320" s="62">
        <f t="shared" si="6"/>
        <v>0</v>
      </c>
      <c r="G320">
        <f>IF(F320&gt;='Emergency Funds Plan'!$D$17,A320," ")</f>
        <v>319</v>
      </c>
    </row>
    <row r="321" spans="1:7" x14ac:dyDescent="0.3">
      <c r="A321">
        <v>320</v>
      </c>
      <c r="B321" s="61">
        <f>(+$B320+'Emergency Funds Plan'!$I$26)*(1+'Emergency Funds Plan'!$F$26/365)^((1/12)*365)</f>
        <v>0</v>
      </c>
      <c r="C321" s="61">
        <f>(+$C320+'Emergency Funds Plan'!$I$27)*(1+'Emergency Funds Plan'!$F$27/365)^((1/12)*365)</f>
        <v>0</v>
      </c>
      <c r="D321" s="61">
        <f>(+$D320+'Emergency Funds Plan'!$I$28)*(1+'Emergency Funds Plan'!$F$28/365)^((1/12)*365)</f>
        <v>0</v>
      </c>
      <c r="E321" s="61">
        <f>(+$E320+'Emergency Funds Plan'!$I$29)*(1+'Emergency Funds Plan'!$F$29/365)^((1/12)*365)</f>
        <v>0</v>
      </c>
      <c r="F321" s="62">
        <f t="shared" si="6"/>
        <v>0</v>
      </c>
      <c r="G321">
        <f>IF(F321&gt;='Emergency Funds Plan'!$D$17,A321," ")</f>
        <v>320</v>
      </c>
    </row>
    <row r="322" spans="1:7" x14ac:dyDescent="0.3">
      <c r="A322">
        <v>321</v>
      </c>
      <c r="B322" s="61">
        <f>(+$B321+'Emergency Funds Plan'!$I$26)*(1+'Emergency Funds Plan'!$F$26/365)^((1/12)*365)</f>
        <v>0</v>
      </c>
      <c r="C322" s="61">
        <f>(+$C321+'Emergency Funds Plan'!$I$27)*(1+'Emergency Funds Plan'!$F$27/365)^((1/12)*365)</f>
        <v>0</v>
      </c>
      <c r="D322" s="61">
        <f>(+$D321+'Emergency Funds Plan'!$I$28)*(1+'Emergency Funds Plan'!$F$28/365)^((1/12)*365)</f>
        <v>0</v>
      </c>
      <c r="E322" s="61">
        <f>(+$E321+'Emergency Funds Plan'!$I$29)*(1+'Emergency Funds Plan'!$F$29/365)^((1/12)*365)</f>
        <v>0</v>
      </c>
      <c r="F322" s="62">
        <f t="shared" si="6"/>
        <v>0</v>
      </c>
      <c r="G322">
        <f>IF(F322&gt;='Emergency Funds Plan'!$D$17,A322," ")</f>
        <v>321</v>
      </c>
    </row>
    <row r="323" spans="1:7" x14ac:dyDescent="0.3">
      <c r="A323">
        <v>322</v>
      </c>
      <c r="B323" s="61">
        <f>(+$B322+'Emergency Funds Plan'!$I$26)*(1+'Emergency Funds Plan'!$F$26/365)^((1/12)*365)</f>
        <v>0</v>
      </c>
      <c r="C323" s="61">
        <f>(+$C322+'Emergency Funds Plan'!$I$27)*(1+'Emergency Funds Plan'!$F$27/365)^((1/12)*365)</f>
        <v>0</v>
      </c>
      <c r="D323" s="61">
        <f>(+$D322+'Emergency Funds Plan'!$I$28)*(1+'Emergency Funds Plan'!$F$28/365)^((1/12)*365)</f>
        <v>0</v>
      </c>
      <c r="E323" s="61">
        <f>(+$E322+'Emergency Funds Plan'!$I$29)*(1+'Emergency Funds Plan'!$F$29/365)^((1/12)*365)</f>
        <v>0</v>
      </c>
      <c r="F323" s="62">
        <f t="shared" si="6"/>
        <v>0</v>
      </c>
      <c r="G323">
        <f>IF(F323&gt;='Emergency Funds Plan'!$D$17,A323," ")</f>
        <v>322</v>
      </c>
    </row>
    <row r="324" spans="1:7" x14ac:dyDescent="0.3">
      <c r="A324">
        <v>323</v>
      </c>
      <c r="B324" s="61">
        <f>(+$B323+'Emergency Funds Plan'!$I$26)*(1+'Emergency Funds Plan'!$F$26/365)^((1/12)*365)</f>
        <v>0</v>
      </c>
      <c r="C324" s="61">
        <f>(+$C323+'Emergency Funds Plan'!$I$27)*(1+'Emergency Funds Plan'!$F$27/365)^((1/12)*365)</f>
        <v>0</v>
      </c>
      <c r="D324" s="61">
        <f>(+$D323+'Emergency Funds Plan'!$I$28)*(1+'Emergency Funds Plan'!$F$28/365)^((1/12)*365)</f>
        <v>0</v>
      </c>
      <c r="E324" s="61">
        <f>(+$E323+'Emergency Funds Plan'!$I$29)*(1+'Emergency Funds Plan'!$F$29/365)^((1/12)*365)</f>
        <v>0</v>
      </c>
      <c r="F324" s="62">
        <f t="shared" si="6"/>
        <v>0</v>
      </c>
      <c r="G324">
        <f>IF(F324&gt;='Emergency Funds Plan'!$D$17,A324," ")</f>
        <v>323</v>
      </c>
    </row>
    <row r="325" spans="1:7" x14ac:dyDescent="0.3">
      <c r="A325">
        <v>324</v>
      </c>
      <c r="B325" s="61">
        <f>(+$B324+'Emergency Funds Plan'!$I$26)*(1+'Emergency Funds Plan'!$F$26/365)^((1/12)*365)</f>
        <v>0</v>
      </c>
      <c r="C325" s="61">
        <f>(+$C324+'Emergency Funds Plan'!$I$27)*(1+'Emergency Funds Plan'!$F$27/365)^((1/12)*365)</f>
        <v>0</v>
      </c>
      <c r="D325" s="61">
        <f>(+$D324+'Emergency Funds Plan'!$I$28)*(1+'Emergency Funds Plan'!$F$28/365)^((1/12)*365)</f>
        <v>0</v>
      </c>
      <c r="E325" s="61">
        <f>(+$E324+'Emergency Funds Plan'!$I$29)*(1+'Emergency Funds Plan'!$F$29/365)^((1/12)*365)</f>
        <v>0</v>
      </c>
      <c r="F325" s="62">
        <f t="shared" si="6"/>
        <v>0</v>
      </c>
      <c r="G325">
        <f>IF(F325&gt;='Emergency Funds Plan'!$D$17,A325," ")</f>
        <v>324</v>
      </c>
    </row>
    <row r="326" spans="1:7" x14ac:dyDescent="0.3">
      <c r="A326">
        <v>325</v>
      </c>
      <c r="B326" s="61">
        <f>(+$B325+'Emergency Funds Plan'!$I$26)*(1+'Emergency Funds Plan'!$F$26/365)^((1/12)*365)</f>
        <v>0</v>
      </c>
      <c r="C326" s="61">
        <f>(+$C325+'Emergency Funds Plan'!$I$27)*(1+'Emergency Funds Plan'!$F$27/365)^((1/12)*365)</f>
        <v>0</v>
      </c>
      <c r="D326" s="61">
        <f>(+$D325+'Emergency Funds Plan'!$I$28)*(1+'Emergency Funds Plan'!$F$28/365)^((1/12)*365)</f>
        <v>0</v>
      </c>
      <c r="E326" s="61">
        <f>(+$E325+'Emergency Funds Plan'!$I$29)*(1+'Emergency Funds Plan'!$F$29/365)^((1/12)*365)</f>
        <v>0</v>
      </c>
      <c r="F326" s="62">
        <f t="shared" si="6"/>
        <v>0</v>
      </c>
      <c r="G326">
        <f>IF(F326&gt;='Emergency Funds Plan'!$D$17,A326," ")</f>
        <v>325</v>
      </c>
    </row>
    <row r="327" spans="1:7" x14ac:dyDescent="0.3">
      <c r="A327">
        <v>326</v>
      </c>
      <c r="B327" s="61">
        <f>(+$B326+'Emergency Funds Plan'!$I$26)*(1+'Emergency Funds Plan'!$F$26/365)^((1/12)*365)</f>
        <v>0</v>
      </c>
      <c r="C327" s="61">
        <f>(+$C326+'Emergency Funds Plan'!$I$27)*(1+'Emergency Funds Plan'!$F$27/365)^((1/12)*365)</f>
        <v>0</v>
      </c>
      <c r="D327" s="61">
        <f>(+$D326+'Emergency Funds Plan'!$I$28)*(1+'Emergency Funds Plan'!$F$28/365)^((1/12)*365)</f>
        <v>0</v>
      </c>
      <c r="E327" s="61">
        <f>(+$E326+'Emergency Funds Plan'!$I$29)*(1+'Emergency Funds Plan'!$F$29/365)^((1/12)*365)</f>
        <v>0</v>
      </c>
      <c r="F327" s="62">
        <f t="shared" si="6"/>
        <v>0</v>
      </c>
      <c r="G327">
        <f>IF(F327&gt;='Emergency Funds Plan'!$D$17,A327," ")</f>
        <v>326</v>
      </c>
    </row>
    <row r="328" spans="1:7" x14ac:dyDescent="0.3">
      <c r="A328">
        <v>327</v>
      </c>
      <c r="B328" s="61">
        <f>(+$B327+'Emergency Funds Plan'!$I$26)*(1+'Emergency Funds Plan'!$F$26/365)^((1/12)*365)</f>
        <v>0</v>
      </c>
      <c r="C328" s="61">
        <f>(+$C327+'Emergency Funds Plan'!$I$27)*(1+'Emergency Funds Plan'!$F$27/365)^((1/12)*365)</f>
        <v>0</v>
      </c>
      <c r="D328" s="61">
        <f>(+$D327+'Emergency Funds Plan'!$I$28)*(1+'Emergency Funds Plan'!$F$28/365)^((1/12)*365)</f>
        <v>0</v>
      </c>
      <c r="E328" s="61">
        <f>(+$E327+'Emergency Funds Plan'!$I$29)*(1+'Emergency Funds Plan'!$F$29/365)^((1/12)*365)</f>
        <v>0</v>
      </c>
      <c r="F328" s="62">
        <f t="shared" si="6"/>
        <v>0</v>
      </c>
      <c r="G328">
        <f>IF(F328&gt;='Emergency Funds Plan'!$D$17,A328," ")</f>
        <v>327</v>
      </c>
    </row>
    <row r="329" spans="1:7" x14ac:dyDescent="0.3">
      <c r="A329">
        <v>328</v>
      </c>
      <c r="B329" s="61">
        <f>(+$B328+'Emergency Funds Plan'!$I$26)*(1+'Emergency Funds Plan'!$F$26/365)^((1/12)*365)</f>
        <v>0</v>
      </c>
      <c r="C329" s="61">
        <f>(+$C328+'Emergency Funds Plan'!$I$27)*(1+'Emergency Funds Plan'!$F$27/365)^((1/12)*365)</f>
        <v>0</v>
      </c>
      <c r="D329" s="61">
        <f>(+$D328+'Emergency Funds Plan'!$I$28)*(1+'Emergency Funds Plan'!$F$28/365)^((1/12)*365)</f>
        <v>0</v>
      </c>
      <c r="E329" s="61">
        <f>(+$E328+'Emergency Funds Plan'!$I$29)*(1+'Emergency Funds Plan'!$F$29/365)^((1/12)*365)</f>
        <v>0</v>
      </c>
      <c r="F329" s="62">
        <f t="shared" si="6"/>
        <v>0</v>
      </c>
      <c r="G329">
        <f>IF(F329&gt;='Emergency Funds Plan'!$D$17,A329," ")</f>
        <v>328</v>
      </c>
    </row>
    <row r="330" spans="1:7" x14ac:dyDescent="0.3">
      <c r="A330">
        <v>329</v>
      </c>
      <c r="B330" s="61">
        <f>(+$B329+'Emergency Funds Plan'!$I$26)*(1+'Emergency Funds Plan'!$F$26/365)^((1/12)*365)</f>
        <v>0</v>
      </c>
      <c r="C330" s="61">
        <f>(+$C329+'Emergency Funds Plan'!$I$27)*(1+'Emergency Funds Plan'!$F$27/365)^((1/12)*365)</f>
        <v>0</v>
      </c>
      <c r="D330" s="61">
        <f>(+$D329+'Emergency Funds Plan'!$I$28)*(1+'Emergency Funds Plan'!$F$28/365)^((1/12)*365)</f>
        <v>0</v>
      </c>
      <c r="E330" s="61">
        <f>(+$E329+'Emergency Funds Plan'!$I$29)*(1+'Emergency Funds Plan'!$F$29/365)^((1/12)*365)</f>
        <v>0</v>
      </c>
      <c r="F330" s="62">
        <f t="shared" si="6"/>
        <v>0</v>
      </c>
      <c r="G330">
        <f>IF(F330&gt;='Emergency Funds Plan'!$D$17,A330," ")</f>
        <v>329</v>
      </c>
    </row>
    <row r="331" spans="1:7" x14ac:dyDescent="0.3">
      <c r="A331">
        <v>330</v>
      </c>
      <c r="B331" s="61">
        <f>(+$B330+'Emergency Funds Plan'!$I$26)*(1+'Emergency Funds Plan'!$F$26/365)^((1/12)*365)</f>
        <v>0</v>
      </c>
      <c r="C331" s="61">
        <f>(+$C330+'Emergency Funds Plan'!$I$27)*(1+'Emergency Funds Plan'!$F$27/365)^((1/12)*365)</f>
        <v>0</v>
      </c>
      <c r="D331" s="61">
        <f>(+$D330+'Emergency Funds Plan'!$I$28)*(1+'Emergency Funds Plan'!$F$28/365)^((1/12)*365)</f>
        <v>0</v>
      </c>
      <c r="E331" s="61">
        <f>(+$E330+'Emergency Funds Plan'!$I$29)*(1+'Emergency Funds Plan'!$F$29/365)^((1/12)*365)</f>
        <v>0</v>
      </c>
      <c r="F331" s="62">
        <f t="shared" si="6"/>
        <v>0</v>
      </c>
      <c r="G331">
        <f>IF(F331&gt;='Emergency Funds Plan'!$D$17,A331," ")</f>
        <v>330</v>
      </c>
    </row>
    <row r="332" spans="1:7" x14ac:dyDescent="0.3">
      <c r="A332">
        <v>331</v>
      </c>
      <c r="B332" s="61">
        <f>(+$B331+'Emergency Funds Plan'!$I$26)*(1+'Emergency Funds Plan'!$F$26/365)^((1/12)*365)</f>
        <v>0</v>
      </c>
      <c r="C332" s="61">
        <f>(+$C331+'Emergency Funds Plan'!$I$27)*(1+'Emergency Funds Plan'!$F$27/365)^((1/12)*365)</f>
        <v>0</v>
      </c>
      <c r="D332" s="61">
        <f>(+$D331+'Emergency Funds Plan'!$I$28)*(1+'Emergency Funds Plan'!$F$28/365)^((1/12)*365)</f>
        <v>0</v>
      </c>
      <c r="E332" s="61">
        <f>(+$E331+'Emergency Funds Plan'!$I$29)*(1+'Emergency Funds Plan'!$F$29/365)^((1/12)*365)</f>
        <v>0</v>
      </c>
      <c r="F332" s="62">
        <f t="shared" si="6"/>
        <v>0</v>
      </c>
      <c r="G332">
        <f>IF(F332&gt;='Emergency Funds Plan'!$D$17,A332," ")</f>
        <v>331</v>
      </c>
    </row>
    <row r="333" spans="1:7" x14ac:dyDescent="0.3">
      <c r="A333">
        <v>332</v>
      </c>
      <c r="B333" s="61">
        <f>(+$B332+'Emergency Funds Plan'!$I$26)*(1+'Emergency Funds Plan'!$F$26/365)^((1/12)*365)</f>
        <v>0</v>
      </c>
      <c r="C333" s="61">
        <f>(+$C332+'Emergency Funds Plan'!$I$27)*(1+'Emergency Funds Plan'!$F$27/365)^((1/12)*365)</f>
        <v>0</v>
      </c>
      <c r="D333" s="61">
        <f>(+$D332+'Emergency Funds Plan'!$I$28)*(1+'Emergency Funds Plan'!$F$28/365)^((1/12)*365)</f>
        <v>0</v>
      </c>
      <c r="E333" s="61">
        <f>(+$E332+'Emergency Funds Plan'!$I$29)*(1+'Emergency Funds Plan'!$F$29/365)^((1/12)*365)</f>
        <v>0</v>
      </c>
      <c r="F333" s="62">
        <f t="shared" si="6"/>
        <v>0</v>
      </c>
      <c r="G333">
        <f>IF(F333&gt;='Emergency Funds Plan'!$D$17,A333," ")</f>
        <v>332</v>
      </c>
    </row>
    <row r="334" spans="1:7" x14ac:dyDescent="0.3">
      <c r="A334">
        <v>333</v>
      </c>
      <c r="B334" s="61">
        <f>(+$B333+'Emergency Funds Plan'!$I$26)*(1+'Emergency Funds Plan'!$F$26/365)^((1/12)*365)</f>
        <v>0</v>
      </c>
      <c r="C334" s="61">
        <f>(+$C333+'Emergency Funds Plan'!$I$27)*(1+'Emergency Funds Plan'!$F$27/365)^((1/12)*365)</f>
        <v>0</v>
      </c>
      <c r="D334" s="61">
        <f>(+$D333+'Emergency Funds Plan'!$I$28)*(1+'Emergency Funds Plan'!$F$28/365)^((1/12)*365)</f>
        <v>0</v>
      </c>
      <c r="E334" s="61">
        <f>(+$E333+'Emergency Funds Plan'!$I$29)*(1+'Emergency Funds Plan'!$F$29/365)^((1/12)*365)</f>
        <v>0</v>
      </c>
      <c r="F334" s="62">
        <f t="shared" si="6"/>
        <v>0</v>
      </c>
      <c r="G334">
        <f>IF(F334&gt;='Emergency Funds Plan'!$D$17,A334," ")</f>
        <v>333</v>
      </c>
    </row>
    <row r="335" spans="1:7" x14ac:dyDescent="0.3">
      <c r="A335">
        <v>334</v>
      </c>
      <c r="B335" s="61">
        <f>(+$B334+'Emergency Funds Plan'!$I$26)*(1+'Emergency Funds Plan'!$F$26/365)^((1/12)*365)</f>
        <v>0</v>
      </c>
      <c r="C335" s="61">
        <f>(+$C334+'Emergency Funds Plan'!$I$27)*(1+'Emergency Funds Plan'!$F$27/365)^((1/12)*365)</f>
        <v>0</v>
      </c>
      <c r="D335" s="61">
        <f>(+$D334+'Emergency Funds Plan'!$I$28)*(1+'Emergency Funds Plan'!$F$28/365)^((1/12)*365)</f>
        <v>0</v>
      </c>
      <c r="E335" s="61">
        <f>(+$E334+'Emergency Funds Plan'!$I$29)*(1+'Emergency Funds Plan'!$F$29/365)^((1/12)*365)</f>
        <v>0</v>
      </c>
      <c r="F335" s="62">
        <f t="shared" si="6"/>
        <v>0</v>
      </c>
      <c r="G335">
        <f>IF(F335&gt;='Emergency Funds Plan'!$D$17,A335," ")</f>
        <v>334</v>
      </c>
    </row>
    <row r="336" spans="1:7" x14ac:dyDescent="0.3">
      <c r="A336">
        <v>335</v>
      </c>
      <c r="B336" s="61">
        <f>(+$B335+'Emergency Funds Plan'!$I$26)*(1+'Emergency Funds Plan'!$F$26/365)^((1/12)*365)</f>
        <v>0</v>
      </c>
      <c r="C336" s="61">
        <f>(+$C335+'Emergency Funds Plan'!$I$27)*(1+'Emergency Funds Plan'!$F$27/365)^((1/12)*365)</f>
        <v>0</v>
      </c>
      <c r="D336" s="61">
        <f>(+$D335+'Emergency Funds Plan'!$I$28)*(1+'Emergency Funds Plan'!$F$28/365)^((1/12)*365)</f>
        <v>0</v>
      </c>
      <c r="E336" s="61">
        <f>(+$E335+'Emergency Funds Plan'!$I$29)*(1+'Emergency Funds Plan'!$F$29/365)^((1/12)*365)</f>
        <v>0</v>
      </c>
      <c r="F336" s="62">
        <f t="shared" si="6"/>
        <v>0</v>
      </c>
      <c r="G336">
        <f>IF(F336&gt;='Emergency Funds Plan'!$D$17,A336," ")</f>
        <v>335</v>
      </c>
    </row>
    <row r="337" spans="1:7" x14ac:dyDescent="0.3">
      <c r="A337">
        <v>336</v>
      </c>
      <c r="B337" s="61">
        <f>(+$B336+'Emergency Funds Plan'!$I$26)*(1+'Emergency Funds Plan'!$F$26/365)^((1/12)*365)</f>
        <v>0</v>
      </c>
      <c r="C337" s="61">
        <f>(+$C336+'Emergency Funds Plan'!$I$27)*(1+'Emergency Funds Plan'!$F$27/365)^((1/12)*365)</f>
        <v>0</v>
      </c>
      <c r="D337" s="61">
        <f>(+$D336+'Emergency Funds Plan'!$I$28)*(1+'Emergency Funds Plan'!$F$28/365)^((1/12)*365)</f>
        <v>0</v>
      </c>
      <c r="E337" s="61">
        <f>(+$E336+'Emergency Funds Plan'!$I$29)*(1+'Emergency Funds Plan'!$F$29/365)^((1/12)*365)</f>
        <v>0</v>
      </c>
      <c r="F337" s="62">
        <f t="shared" si="6"/>
        <v>0</v>
      </c>
      <c r="G337">
        <f>IF(F337&gt;='Emergency Funds Plan'!$D$17,A337," ")</f>
        <v>336</v>
      </c>
    </row>
    <row r="338" spans="1:7" x14ac:dyDescent="0.3">
      <c r="A338">
        <v>337</v>
      </c>
      <c r="B338" s="61">
        <f>(+$B337+'Emergency Funds Plan'!$I$26)*(1+'Emergency Funds Plan'!$F$26/365)^((1/12)*365)</f>
        <v>0</v>
      </c>
      <c r="C338" s="61">
        <f>(+$C337+'Emergency Funds Plan'!$I$27)*(1+'Emergency Funds Plan'!$F$27/365)^((1/12)*365)</f>
        <v>0</v>
      </c>
      <c r="D338" s="61">
        <f>(+$D337+'Emergency Funds Plan'!$I$28)*(1+'Emergency Funds Plan'!$F$28/365)^((1/12)*365)</f>
        <v>0</v>
      </c>
      <c r="E338" s="61">
        <f>(+$E337+'Emergency Funds Plan'!$I$29)*(1+'Emergency Funds Plan'!$F$29/365)^((1/12)*365)</f>
        <v>0</v>
      </c>
      <c r="F338" s="62">
        <f t="shared" si="6"/>
        <v>0</v>
      </c>
      <c r="G338">
        <f>IF(F338&gt;='Emergency Funds Plan'!$D$17,A338," ")</f>
        <v>337</v>
      </c>
    </row>
    <row r="339" spans="1:7" x14ac:dyDescent="0.3">
      <c r="A339">
        <v>338</v>
      </c>
      <c r="B339" s="61">
        <f>(+$B338+'Emergency Funds Plan'!$I$26)*(1+'Emergency Funds Plan'!$F$26/365)^((1/12)*365)</f>
        <v>0</v>
      </c>
      <c r="C339" s="61">
        <f>(+$C338+'Emergency Funds Plan'!$I$27)*(1+'Emergency Funds Plan'!$F$27/365)^((1/12)*365)</f>
        <v>0</v>
      </c>
      <c r="D339" s="61">
        <f>(+$D338+'Emergency Funds Plan'!$I$28)*(1+'Emergency Funds Plan'!$F$28/365)^((1/12)*365)</f>
        <v>0</v>
      </c>
      <c r="E339" s="61">
        <f>(+$E338+'Emergency Funds Plan'!$I$29)*(1+'Emergency Funds Plan'!$F$29/365)^((1/12)*365)</f>
        <v>0</v>
      </c>
      <c r="F339" s="62">
        <f t="shared" si="6"/>
        <v>0</v>
      </c>
      <c r="G339">
        <f>IF(F339&gt;='Emergency Funds Plan'!$D$17,A339," ")</f>
        <v>338</v>
      </c>
    </row>
    <row r="340" spans="1:7" x14ac:dyDescent="0.3">
      <c r="A340">
        <v>339</v>
      </c>
      <c r="B340" s="61">
        <f>(+$B339+'Emergency Funds Plan'!$I$26)*(1+'Emergency Funds Plan'!$F$26/365)^((1/12)*365)</f>
        <v>0</v>
      </c>
      <c r="C340" s="61">
        <f>(+$C339+'Emergency Funds Plan'!$I$27)*(1+'Emergency Funds Plan'!$F$27/365)^((1/12)*365)</f>
        <v>0</v>
      </c>
      <c r="D340" s="61">
        <f>(+$D339+'Emergency Funds Plan'!$I$28)*(1+'Emergency Funds Plan'!$F$28/365)^((1/12)*365)</f>
        <v>0</v>
      </c>
      <c r="E340" s="61">
        <f>(+$E339+'Emergency Funds Plan'!$I$29)*(1+'Emergency Funds Plan'!$F$29/365)^((1/12)*365)</f>
        <v>0</v>
      </c>
      <c r="F340" s="62">
        <f t="shared" si="6"/>
        <v>0</v>
      </c>
      <c r="G340">
        <f>IF(F340&gt;='Emergency Funds Plan'!$D$17,A340," ")</f>
        <v>339</v>
      </c>
    </row>
    <row r="341" spans="1:7" x14ac:dyDescent="0.3">
      <c r="A341">
        <v>340</v>
      </c>
      <c r="B341" s="61">
        <f>(+$B340+'Emergency Funds Plan'!$I$26)*(1+'Emergency Funds Plan'!$F$26/365)^((1/12)*365)</f>
        <v>0</v>
      </c>
      <c r="C341" s="61">
        <f>(+$C340+'Emergency Funds Plan'!$I$27)*(1+'Emergency Funds Plan'!$F$27/365)^((1/12)*365)</f>
        <v>0</v>
      </c>
      <c r="D341" s="61">
        <f>(+$D340+'Emergency Funds Plan'!$I$28)*(1+'Emergency Funds Plan'!$F$28/365)^((1/12)*365)</f>
        <v>0</v>
      </c>
      <c r="E341" s="61">
        <f>(+$E340+'Emergency Funds Plan'!$I$29)*(1+'Emergency Funds Plan'!$F$29/365)^((1/12)*365)</f>
        <v>0</v>
      </c>
      <c r="F341" s="62">
        <f t="shared" si="6"/>
        <v>0</v>
      </c>
      <c r="G341">
        <f>IF(F341&gt;='Emergency Funds Plan'!$D$17,A341," ")</f>
        <v>340</v>
      </c>
    </row>
    <row r="342" spans="1:7" x14ac:dyDescent="0.3">
      <c r="A342">
        <v>341</v>
      </c>
      <c r="B342" s="61">
        <f>(+$B341+'Emergency Funds Plan'!$I$26)*(1+'Emergency Funds Plan'!$F$26/365)^((1/12)*365)</f>
        <v>0</v>
      </c>
      <c r="C342" s="61">
        <f>(+$C341+'Emergency Funds Plan'!$I$27)*(1+'Emergency Funds Plan'!$F$27/365)^((1/12)*365)</f>
        <v>0</v>
      </c>
      <c r="D342" s="61">
        <f>(+$D341+'Emergency Funds Plan'!$I$28)*(1+'Emergency Funds Plan'!$F$28/365)^((1/12)*365)</f>
        <v>0</v>
      </c>
      <c r="E342" s="61">
        <f>(+$E341+'Emergency Funds Plan'!$I$29)*(1+'Emergency Funds Plan'!$F$29/365)^((1/12)*365)</f>
        <v>0</v>
      </c>
      <c r="F342" s="62">
        <f t="shared" si="6"/>
        <v>0</v>
      </c>
      <c r="G342">
        <f>IF(F342&gt;='Emergency Funds Plan'!$D$17,A342," ")</f>
        <v>341</v>
      </c>
    </row>
    <row r="343" spans="1:7" x14ac:dyDescent="0.3">
      <c r="A343">
        <v>342</v>
      </c>
      <c r="B343" s="61">
        <f>(+$B342+'Emergency Funds Plan'!$I$26)*(1+'Emergency Funds Plan'!$F$26/365)^((1/12)*365)</f>
        <v>0</v>
      </c>
      <c r="C343" s="61">
        <f>(+$C342+'Emergency Funds Plan'!$I$27)*(1+'Emergency Funds Plan'!$F$27/365)^((1/12)*365)</f>
        <v>0</v>
      </c>
      <c r="D343" s="61">
        <f>(+$D342+'Emergency Funds Plan'!$I$28)*(1+'Emergency Funds Plan'!$F$28/365)^((1/12)*365)</f>
        <v>0</v>
      </c>
      <c r="E343" s="61">
        <f>(+$E342+'Emergency Funds Plan'!$I$29)*(1+'Emergency Funds Plan'!$F$29/365)^((1/12)*365)</f>
        <v>0</v>
      </c>
      <c r="F343" s="62">
        <f t="shared" si="6"/>
        <v>0</v>
      </c>
      <c r="G343">
        <f>IF(F343&gt;='Emergency Funds Plan'!$D$17,A343," ")</f>
        <v>342</v>
      </c>
    </row>
    <row r="344" spans="1:7" x14ac:dyDescent="0.3">
      <c r="A344">
        <v>343</v>
      </c>
      <c r="B344" s="61">
        <f>(+$B343+'Emergency Funds Plan'!$I$26)*(1+'Emergency Funds Plan'!$F$26/365)^((1/12)*365)</f>
        <v>0</v>
      </c>
      <c r="C344" s="61">
        <f>(+$C343+'Emergency Funds Plan'!$I$27)*(1+'Emergency Funds Plan'!$F$27/365)^((1/12)*365)</f>
        <v>0</v>
      </c>
      <c r="D344" s="61">
        <f>(+$D343+'Emergency Funds Plan'!$I$28)*(1+'Emergency Funds Plan'!$F$28/365)^((1/12)*365)</f>
        <v>0</v>
      </c>
      <c r="E344" s="61">
        <f>(+$E343+'Emergency Funds Plan'!$I$29)*(1+'Emergency Funds Plan'!$F$29/365)^((1/12)*365)</f>
        <v>0</v>
      </c>
      <c r="F344" s="62">
        <f t="shared" si="6"/>
        <v>0</v>
      </c>
      <c r="G344">
        <f>IF(F344&gt;='Emergency Funds Plan'!$D$17,A344," ")</f>
        <v>343</v>
      </c>
    </row>
    <row r="345" spans="1:7" x14ac:dyDescent="0.3">
      <c r="A345">
        <v>344</v>
      </c>
      <c r="B345" s="61">
        <f>(+$B344+'Emergency Funds Plan'!$I$26)*(1+'Emergency Funds Plan'!$F$26/365)^((1/12)*365)</f>
        <v>0</v>
      </c>
      <c r="C345" s="61">
        <f>(+$C344+'Emergency Funds Plan'!$I$27)*(1+'Emergency Funds Plan'!$F$27/365)^((1/12)*365)</f>
        <v>0</v>
      </c>
      <c r="D345" s="61">
        <f>(+$D344+'Emergency Funds Plan'!$I$28)*(1+'Emergency Funds Plan'!$F$28/365)^((1/12)*365)</f>
        <v>0</v>
      </c>
      <c r="E345" s="61">
        <f>(+$E344+'Emergency Funds Plan'!$I$29)*(1+'Emergency Funds Plan'!$F$29/365)^((1/12)*365)</f>
        <v>0</v>
      </c>
      <c r="F345" s="62">
        <f t="shared" si="6"/>
        <v>0</v>
      </c>
      <c r="G345">
        <f>IF(F345&gt;='Emergency Funds Plan'!$D$17,A345," ")</f>
        <v>344</v>
      </c>
    </row>
    <row r="346" spans="1:7" x14ac:dyDescent="0.3">
      <c r="A346">
        <v>345</v>
      </c>
      <c r="B346" s="61">
        <f>(+$B345+'Emergency Funds Plan'!$I$26)*(1+'Emergency Funds Plan'!$F$26/365)^((1/12)*365)</f>
        <v>0</v>
      </c>
      <c r="C346" s="61">
        <f>(+$C345+'Emergency Funds Plan'!$I$27)*(1+'Emergency Funds Plan'!$F$27/365)^((1/12)*365)</f>
        <v>0</v>
      </c>
      <c r="D346" s="61">
        <f>(+$D345+'Emergency Funds Plan'!$I$28)*(1+'Emergency Funds Plan'!$F$28/365)^((1/12)*365)</f>
        <v>0</v>
      </c>
      <c r="E346" s="61">
        <f>(+$E345+'Emergency Funds Plan'!$I$29)*(1+'Emergency Funds Plan'!$F$29/365)^((1/12)*365)</f>
        <v>0</v>
      </c>
      <c r="F346" s="62">
        <f t="shared" ref="F346:F361" si="7">SUM(B346:E346)</f>
        <v>0</v>
      </c>
      <c r="G346">
        <f>IF(F346&gt;='Emergency Funds Plan'!$D$17,A346," ")</f>
        <v>345</v>
      </c>
    </row>
    <row r="347" spans="1:7" x14ac:dyDescent="0.3">
      <c r="A347">
        <v>346</v>
      </c>
      <c r="B347" s="61">
        <f>(+$B346+'Emergency Funds Plan'!$I$26)*(1+'Emergency Funds Plan'!$F$26/365)^((1/12)*365)</f>
        <v>0</v>
      </c>
      <c r="C347" s="61">
        <f>(+$C346+'Emergency Funds Plan'!$I$27)*(1+'Emergency Funds Plan'!$F$27/365)^((1/12)*365)</f>
        <v>0</v>
      </c>
      <c r="D347" s="61">
        <f>(+$D346+'Emergency Funds Plan'!$I$28)*(1+'Emergency Funds Plan'!$F$28/365)^((1/12)*365)</f>
        <v>0</v>
      </c>
      <c r="E347" s="61">
        <f>(+$E346+'Emergency Funds Plan'!$I$29)*(1+'Emergency Funds Plan'!$F$29/365)^((1/12)*365)</f>
        <v>0</v>
      </c>
      <c r="F347" s="62">
        <f t="shared" si="7"/>
        <v>0</v>
      </c>
      <c r="G347">
        <f>IF(F347&gt;='Emergency Funds Plan'!$D$17,A347," ")</f>
        <v>346</v>
      </c>
    </row>
    <row r="348" spans="1:7" x14ac:dyDescent="0.3">
      <c r="A348">
        <v>347</v>
      </c>
      <c r="B348" s="61">
        <f>(+$B347+'Emergency Funds Plan'!$I$26)*(1+'Emergency Funds Plan'!$F$26/365)^((1/12)*365)</f>
        <v>0</v>
      </c>
      <c r="C348" s="61">
        <f>(+$C347+'Emergency Funds Plan'!$I$27)*(1+'Emergency Funds Plan'!$F$27/365)^((1/12)*365)</f>
        <v>0</v>
      </c>
      <c r="D348" s="61">
        <f>(+$D347+'Emergency Funds Plan'!$I$28)*(1+'Emergency Funds Plan'!$F$28/365)^((1/12)*365)</f>
        <v>0</v>
      </c>
      <c r="E348" s="61">
        <f>(+$E347+'Emergency Funds Plan'!$I$29)*(1+'Emergency Funds Plan'!$F$29/365)^((1/12)*365)</f>
        <v>0</v>
      </c>
      <c r="F348" s="62">
        <f t="shared" si="7"/>
        <v>0</v>
      </c>
      <c r="G348">
        <f>IF(F348&gt;='Emergency Funds Plan'!$D$17,A348," ")</f>
        <v>347</v>
      </c>
    </row>
    <row r="349" spans="1:7" x14ac:dyDescent="0.3">
      <c r="A349">
        <v>348</v>
      </c>
      <c r="B349" s="61">
        <f>(+$B348+'Emergency Funds Plan'!$I$26)*(1+'Emergency Funds Plan'!$F$26/365)^((1/12)*365)</f>
        <v>0</v>
      </c>
      <c r="C349" s="61">
        <f>(+$C348+'Emergency Funds Plan'!$I$27)*(1+'Emergency Funds Plan'!$F$27/365)^((1/12)*365)</f>
        <v>0</v>
      </c>
      <c r="D349" s="61">
        <f>(+$D348+'Emergency Funds Plan'!$I$28)*(1+'Emergency Funds Plan'!$F$28/365)^((1/12)*365)</f>
        <v>0</v>
      </c>
      <c r="E349" s="61">
        <f>(+$E348+'Emergency Funds Plan'!$I$29)*(1+'Emergency Funds Plan'!$F$29/365)^((1/12)*365)</f>
        <v>0</v>
      </c>
      <c r="F349" s="62">
        <f t="shared" si="7"/>
        <v>0</v>
      </c>
      <c r="G349">
        <f>IF(F349&gt;='Emergency Funds Plan'!$D$17,A349," ")</f>
        <v>348</v>
      </c>
    </row>
    <row r="350" spans="1:7" x14ac:dyDescent="0.3">
      <c r="A350">
        <v>349</v>
      </c>
      <c r="B350" s="61">
        <f>(+$B349+'Emergency Funds Plan'!$I$26)*(1+'Emergency Funds Plan'!$F$26/365)^((1/12)*365)</f>
        <v>0</v>
      </c>
      <c r="C350" s="61">
        <f>(+$C349+'Emergency Funds Plan'!$I$27)*(1+'Emergency Funds Plan'!$F$27/365)^((1/12)*365)</f>
        <v>0</v>
      </c>
      <c r="D350" s="61">
        <f>(+$D349+'Emergency Funds Plan'!$I$28)*(1+'Emergency Funds Plan'!$F$28/365)^((1/12)*365)</f>
        <v>0</v>
      </c>
      <c r="E350" s="61">
        <f>(+$E349+'Emergency Funds Plan'!$I$29)*(1+'Emergency Funds Plan'!$F$29/365)^((1/12)*365)</f>
        <v>0</v>
      </c>
      <c r="F350" s="62">
        <f t="shared" si="7"/>
        <v>0</v>
      </c>
      <c r="G350">
        <f>IF(F350&gt;='Emergency Funds Plan'!$D$17,A350," ")</f>
        <v>349</v>
      </c>
    </row>
    <row r="351" spans="1:7" x14ac:dyDescent="0.3">
      <c r="A351">
        <v>350</v>
      </c>
      <c r="B351" s="61">
        <f>(+$B350+'Emergency Funds Plan'!$I$26)*(1+'Emergency Funds Plan'!$F$26/365)^((1/12)*365)</f>
        <v>0</v>
      </c>
      <c r="C351" s="61">
        <f>(+$C350+'Emergency Funds Plan'!$I$27)*(1+'Emergency Funds Plan'!$F$27/365)^((1/12)*365)</f>
        <v>0</v>
      </c>
      <c r="D351" s="61">
        <f>(+$D350+'Emergency Funds Plan'!$I$28)*(1+'Emergency Funds Plan'!$F$28/365)^((1/12)*365)</f>
        <v>0</v>
      </c>
      <c r="E351" s="61">
        <f>(+$E350+'Emergency Funds Plan'!$I$29)*(1+'Emergency Funds Plan'!$F$29/365)^((1/12)*365)</f>
        <v>0</v>
      </c>
      <c r="F351" s="62">
        <f t="shared" si="7"/>
        <v>0</v>
      </c>
      <c r="G351">
        <f>IF(F351&gt;='Emergency Funds Plan'!$D$17,A351," ")</f>
        <v>350</v>
      </c>
    </row>
    <row r="352" spans="1:7" x14ac:dyDescent="0.3">
      <c r="A352">
        <v>351</v>
      </c>
      <c r="B352" s="61">
        <f>(+$B351+'Emergency Funds Plan'!$I$26)*(1+'Emergency Funds Plan'!$F$26/365)^((1/12)*365)</f>
        <v>0</v>
      </c>
      <c r="C352" s="61">
        <f>(+$C351+'Emergency Funds Plan'!$I$27)*(1+'Emergency Funds Plan'!$F$27/365)^((1/12)*365)</f>
        <v>0</v>
      </c>
      <c r="D352" s="61">
        <f>(+$D351+'Emergency Funds Plan'!$I$28)*(1+'Emergency Funds Plan'!$F$28/365)^((1/12)*365)</f>
        <v>0</v>
      </c>
      <c r="E352" s="61">
        <f>(+$E351+'Emergency Funds Plan'!$I$29)*(1+'Emergency Funds Plan'!$F$29/365)^((1/12)*365)</f>
        <v>0</v>
      </c>
      <c r="F352" s="62">
        <f t="shared" si="7"/>
        <v>0</v>
      </c>
      <c r="G352">
        <f>IF(F352&gt;='Emergency Funds Plan'!$D$17,A352," ")</f>
        <v>351</v>
      </c>
    </row>
    <row r="353" spans="1:7" x14ac:dyDescent="0.3">
      <c r="A353">
        <v>352</v>
      </c>
      <c r="B353" s="61">
        <f>(+$B352+'Emergency Funds Plan'!$I$26)*(1+'Emergency Funds Plan'!$F$26/365)^((1/12)*365)</f>
        <v>0</v>
      </c>
      <c r="C353" s="61">
        <f>(+$C352+'Emergency Funds Plan'!$I$27)*(1+'Emergency Funds Plan'!$F$27/365)^((1/12)*365)</f>
        <v>0</v>
      </c>
      <c r="D353" s="61">
        <f>(+$D352+'Emergency Funds Plan'!$I$28)*(1+'Emergency Funds Plan'!$F$28/365)^((1/12)*365)</f>
        <v>0</v>
      </c>
      <c r="E353" s="61">
        <f>(+$E352+'Emergency Funds Plan'!$I$29)*(1+'Emergency Funds Plan'!$F$29/365)^((1/12)*365)</f>
        <v>0</v>
      </c>
      <c r="F353" s="62">
        <f t="shared" si="7"/>
        <v>0</v>
      </c>
      <c r="G353">
        <f>IF(F353&gt;='Emergency Funds Plan'!$D$17,A353," ")</f>
        <v>352</v>
      </c>
    </row>
    <row r="354" spans="1:7" x14ac:dyDescent="0.3">
      <c r="A354">
        <v>353</v>
      </c>
      <c r="B354" s="61">
        <f>(+$B353+'Emergency Funds Plan'!$I$26)*(1+'Emergency Funds Plan'!$F$26/365)^((1/12)*365)</f>
        <v>0</v>
      </c>
      <c r="C354" s="61">
        <f>(+$C353+'Emergency Funds Plan'!$I$27)*(1+'Emergency Funds Plan'!$F$27/365)^((1/12)*365)</f>
        <v>0</v>
      </c>
      <c r="D354" s="61">
        <f>(+$D353+'Emergency Funds Plan'!$I$28)*(1+'Emergency Funds Plan'!$F$28/365)^((1/12)*365)</f>
        <v>0</v>
      </c>
      <c r="E354" s="61">
        <f>(+$E353+'Emergency Funds Plan'!$I$29)*(1+'Emergency Funds Plan'!$F$29/365)^((1/12)*365)</f>
        <v>0</v>
      </c>
      <c r="F354" s="62">
        <f t="shared" si="7"/>
        <v>0</v>
      </c>
      <c r="G354">
        <f>IF(F354&gt;='Emergency Funds Plan'!$D$17,A354," ")</f>
        <v>353</v>
      </c>
    </row>
    <row r="355" spans="1:7" x14ac:dyDescent="0.3">
      <c r="A355">
        <v>354</v>
      </c>
      <c r="B355" s="61">
        <f>(+$B354+'Emergency Funds Plan'!$I$26)*(1+'Emergency Funds Plan'!$F$26/365)^((1/12)*365)</f>
        <v>0</v>
      </c>
      <c r="C355" s="61">
        <f>(+$C354+'Emergency Funds Plan'!$I$27)*(1+'Emergency Funds Plan'!$F$27/365)^((1/12)*365)</f>
        <v>0</v>
      </c>
      <c r="D355" s="61">
        <f>(+$D354+'Emergency Funds Plan'!$I$28)*(1+'Emergency Funds Plan'!$F$28/365)^((1/12)*365)</f>
        <v>0</v>
      </c>
      <c r="E355" s="61">
        <f>(+$E354+'Emergency Funds Plan'!$I$29)*(1+'Emergency Funds Plan'!$F$29/365)^((1/12)*365)</f>
        <v>0</v>
      </c>
      <c r="F355" s="62">
        <f t="shared" si="7"/>
        <v>0</v>
      </c>
      <c r="G355">
        <f>IF(F355&gt;='Emergency Funds Plan'!$D$17,A355," ")</f>
        <v>354</v>
      </c>
    </row>
    <row r="356" spans="1:7" x14ac:dyDescent="0.3">
      <c r="A356">
        <v>355</v>
      </c>
      <c r="B356" s="61">
        <f>(+$B355+'Emergency Funds Plan'!$I$26)*(1+'Emergency Funds Plan'!$F$26/365)^((1/12)*365)</f>
        <v>0</v>
      </c>
      <c r="C356" s="61">
        <f>(+$C355+'Emergency Funds Plan'!$I$27)*(1+'Emergency Funds Plan'!$F$27/365)^((1/12)*365)</f>
        <v>0</v>
      </c>
      <c r="D356" s="61">
        <f>(+$D355+'Emergency Funds Plan'!$I$28)*(1+'Emergency Funds Plan'!$F$28/365)^((1/12)*365)</f>
        <v>0</v>
      </c>
      <c r="E356" s="61">
        <f>(+$E355+'Emergency Funds Plan'!$I$29)*(1+'Emergency Funds Plan'!$F$29/365)^((1/12)*365)</f>
        <v>0</v>
      </c>
      <c r="F356" s="62">
        <f t="shared" si="7"/>
        <v>0</v>
      </c>
      <c r="G356">
        <f>IF(F356&gt;='Emergency Funds Plan'!$D$17,A356," ")</f>
        <v>355</v>
      </c>
    </row>
    <row r="357" spans="1:7" x14ac:dyDescent="0.3">
      <c r="A357">
        <v>356</v>
      </c>
      <c r="B357" s="61">
        <f>(+$B356+'Emergency Funds Plan'!$I$26)*(1+'Emergency Funds Plan'!$F$26/365)^((1/12)*365)</f>
        <v>0</v>
      </c>
      <c r="C357" s="61">
        <f>(+$C356+'Emergency Funds Plan'!$I$27)*(1+'Emergency Funds Plan'!$F$27/365)^((1/12)*365)</f>
        <v>0</v>
      </c>
      <c r="D357" s="61">
        <f>(+$D356+'Emergency Funds Plan'!$I$28)*(1+'Emergency Funds Plan'!$F$28/365)^((1/12)*365)</f>
        <v>0</v>
      </c>
      <c r="E357" s="61">
        <f>(+$E356+'Emergency Funds Plan'!$I$29)*(1+'Emergency Funds Plan'!$F$29/365)^((1/12)*365)</f>
        <v>0</v>
      </c>
      <c r="F357" s="62">
        <f t="shared" si="7"/>
        <v>0</v>
      </c>
      <c r="G357">
        <f>IF(F357&gt;='Emergency Funds Plan'!$D$17,A357," ")</f>
        <v>356</v>
      </c>
    </row>
    <row r="358" spans="1:7" x14ac:dyDescent="0.3">
      <c r="A358">
        <v>357</v>
      </c>
      <c r="B358" s="61">
        <f>(+$B357+'Emergency Funds Plan'!$I$26)*(1+'Emergency Funds Plan'!$F$26/365)^((1/12)*365)</f>
        <v>0</v>
      </c>
      <c r="C358" s="61">
        <f>(+$C357+'Emergency Funds Plan'!$I$27)*(1+'Emergency Funds Plan'!$F$27/365)^((1/12)*365)</f>
        <v>0</v>
      </c>
      <c r="D358" s="61">
        <f>(+$D357+'Emergency Funds Plan'!$I$28)*(1+'Emergency Funds Plan'!$F$28/365)^((1/12)*365)</f>
        <v>0</v>
      </c>
      <c r="E358" s="61">
        <f>(+$E357+'Emergency Funds Plan'!$I$29)*(1+'Emergency Funds Plan'!$F$29/365)^((1/12)*365)</f>
        <v>0</v>
      </c>
      <c r="F358" s="62">
        <f t="shared" si="7"/>
        <v>0</v>
      </c>
      <c r="G358">
        <f>IF(F358&gt;='Emergency Funds Plan'!$D$17,A358," ")</f>
        <v>357</v>
      </c>
    </row>
    <row r="359" spans="1:7" x14ac:dyDescent="0.3">
      <c r="A359">
        <v>358</v>
      </c>
      <c r="B359" s="61">
        <f>(+$B358+'Emergency Funds Plan'!$I$26)*(1+'Emergency Funds Plan'!$F$26/365)^((1/12)*365)</f>
        <v>0</v>
      </c>
      <c r="C359" s="61">
        <f>(+$C358+'Emergency Funds Plan'!$I$27)*(1+'Emergency Funds Plan'!$F$27/365)^((1/12)*365)</f>
        <v>0</v>
      </c>
      <c r="D359" s="61">
        <f>(+$D358+'Emergency Funds Plan'!$I$28)*(1+'Emergency Funds Plan'!$F$28/365)^((1/12)*365)</f>
        <v>0</v>
      </c>
      <c r="E359" s="61">
        <f>(+$E358+'Emergency Funds Plan'!$I$29)*(1+'Emergency Funds Plan'!$F$29/365)^((1/12)*365)</f>
        <v>0</v>
      </c>
      <c r="F359" s="62">
        <f t="shared" si="7"/>
        <v>0</v>
      </c>
      <c r="G359">
        <f>IF(F359&gt;='Emergency Funds Plan'!$D$17,A359," ")</f>
        <v>358</v>
      </c>
    </row>
    <row r="360" spans="1:7" x14ac:dyDescent="0.3">
      <c r="A360">
        <v>359</v>
      </c>
      <c r="B360" s="61">
        <f>(+$B359+'Emergency Funds Plan'!$I$26)*(1+'Emergency Funds Plan'!$F$26/365)^((1/12)*365)</f>
        <v>0</v>
      </c>
      <c r="C360" s="61">
        <f>(+$C359+'Emergency Funds Plan'!$I$27)*(1+'Emergency Funds Plan'!$F$27/365)^((1/12)*365)</f>
        <v>0</v>
      </c>
      <c r="D360" s="61">
        <f>(+$D359+'Emergency Funds Plan'!$I$28)*(1+'Emergency Funds Plan'!$F$28/365)^((1/12)*365)</f>
        <v>0</v>
      </c>
      <c r="E360" s="61">
        <f>(+$E359+'Emergency Funds Plan'!$I$29)*(1+'Emergency Funds Plan'!$F$29/365)^((1/12)*365)</f>
        <v>0</v>
      </c>
      <c r="F360" s="62">
        <f t="shared" si="7"/>
        <v>0</v>
      </c>
      <c r="G360">
        <f>IF(F360&gt;='Emergency Funds Plan'!$D$17,A360," ")</f>
        <v>359</v>
      </c>
    </row>
    <row r="361" spans="1:7" x14ac:dyDescent="0.3">
      <c r="A361">
        <v>360</v>
      </c>
      <c r="B361" s="61">
        <f>(+$B360+'Emergency Funds Plan'!$I$26)*(1+'Emergency Funds Plan'!$F$26/365)^((1/12)*365)</f>
        <v>0</v>
      </c>
      <c r="C361" s="61">
        <f>(+$C360+'Emergency Funds Plan'!$I$27)*(1+'Emergency Funds Plan'!$F$27/365)^((1/12)*365)</f>
        <v>0</v>
      </c>
      <c r="D361" s="61">
        <f>(+$D360+'Emergency Funds Plan'!$I$28)*(1+'Emergency Funds Plan'!$F$28/365)^((1/12)*365)</f>
        <v>0</v>
      </c>
      <c r="E361" s="61">
        <f>(+$E360+'Emergency Funds Plan'!$I$29)*(1+'Emergency Funds Plan'!$F$29/365)^((1/12)*365)</f>
        <v>0</v>
      </c>
      <c r="F361" s="62">
        <f t="shared" si="7"/>
        <v>0</v>
      </c>
      <c r="G361">
        <f>IF(F361&gt;='Emergency Funds Plan'!$D$17,A361," ")</f>
        <v>360</v>
      </c>
    </row>
    <row r="362" spans="1:7" x14ac:dyDescent="0.3">
      <c r="C362" s="61"/>
      <c r="D362" s="61"/>
      <c r="E362" s="61"/>
      <c r="F362" s="62"/>
    </row>
    <row r="364" spans="1:7" ht="120" customHeight="1" x14ac:dyDescent="0.3">
      <c r="A364" s="82" t="s">
        <v>43</v>
      </c>
      <c r="B364" s="82"/>
      <c r="C364" s="82"/>
      <c r="D364" s="82"/>
      <c r="E364" s="82"/>
      <c r="F364" s="82"/>
      <c r="G364" s="82"/>
    </row>
  </sheetData>
  <mergeCells count="1">
    <mergeCell ref="A364:G3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Emergency Funds Plan</vt:lpstr>
      <vt:lpstr>War Chest Transaction Log</vt:lpstr>
      <vt:lpstr>Investment Balances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2016-03-22T17:25:03Z</dcterms:created>
  <dcterms:modified xsi:type="dcterms:W3CDTF">2018-07-26T09:47:09Z</dcterms:modified>
</cp:coreProperties>
</file>