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filterPrivacy="1" defaultThemeVersion="124226"/>
  <xr:revisionPtr revIDLastSave="0" documentId="8_{9FE74FB0-E26D-43BC-9C2E-FAE00BAE4CDD}" xr6:coauthVersionLast="34" xr6:coauthVersionMax="34" xr10:uidLastSave="{00000000-0000-0000-0000-000000000000}"/>
  <bookViews>
    <workbookView xWindow="240" yWindow="144" windowWidth="11868" windowHeight="3900" xr2:uid="{00000000-000D-0000-FFFF-FFFF00000000}"/>
  </bookViews>
  <sheets>
    <sheet name="Retirement Savings" sheetId="13" r:id="rId1"/>
  </sheets>
  <calcPr calcId="162913"/>
</workbook>
</file>

<file path=xl/calcChain.xml><?xml version="1.0" encoding="utf-8"?>
<calcChain xmlns="http://schemas.openxmlformats.org/spreadsheetml/2006/main">
  <c r="I37" i="13" l="1"/>
  <c r="D30" i="13"/>
  <c r="C30" i="13"/>
  <c r="F29" i="13"/>
  <c r="F28" i="13"/>
  <c r="F27" i="13"/>
  <c r="F26" i="13"/>
  <c r="F25" i="13"/>
  <c r="F24" i="13"/>
  <c r="G24" i="13" s="1"/>
  <c r="I24" i="13" s="1"/>
  <c r="F23" i="13"/>
  <c r="F22" i="13"/>
  <c r="F21" i="13"/>
  <c r="F20" i="13"/>
  <c r="G20" i="13" s="1"/>
  <c r="I20" i="13" s="1"/>
  <c r="F19" i="13"/>
  <c r="F18" i="13"/>
  <c r="F17" i="13"/>
  <c r="I16" i="13"/>
  <c r="F16" i="13"/>
  <c r="H16" i="13" s="1"/>
  <c r="F15" i="13"/>
  <c r="H15" i="13" s="1"/>
  <c r="G18" i="13" l="1"/>
  <c r="I18" i="13" s="1"/>
  <c r="G21" i="13"/>
  <c r="I21" i="13" s="1"/>
  <c r="H21" i="13"/>
  <c r="H20" i="13"/>
  <c r="G23" i="13"/>
  <c r="I23" i="13" s="1"/>
  <c r="G26" i="13"/>
  <c r="I26" i="13" s="1"/>
  <c r="G29" i="13"/>
  <c r="I29" i="13" s="1"/>
  <c r="I17" i="13"/>
  <c r="H17" i="13"/>
  <c r="H24" i="13"/>
  <c r="G27" i="13"/>
  <c r="I27" i="13" s="1"/>
  <c r="G19" i="13"/>
  <c r="I19" i="13" s="1"/>
  <c r="G22" i="13"/>
  <c r="I22" i="13" s="1"/>
  <c r="G25" i="13"/>
  <c r="I25" i="13" s="1"/>
  <c r="G28" i="13"/>
  <c r="I28" i="13" s="1"/>
  <c r="F30" i="13"/>
  <c r="E39" i="13" s="1"/>
  <c r="H18" i="13" l="1"/>
  <c r="H27" i="13"/>
  <c r="H25" i="13"/>
  <c r="H19" i="13"/>
  <c r="H29" i="13"/>
  <c r="H23" i="13"/>
  <c r="H22" i="13"/>
  <c r="H28" i="13"/>
  <c r="H26" i="13"/>
  <c r="I15" i="13"/>
  <c r="I30" i="13" s="1"/>
  <c r="G41" i="13" s="1"/>
  <c r="G30" i="13"/>
  <c r="H30" i="13" l="1"/>
</calcChain>
</file>

<file path=xl/sharedStrings.xml><?xml version="1.0" encoding="utf-8"?>
<sst xmlns="http://schemas.openxmlformats.org/spreadsheetml/2006/main" count="37" uniqueCount="37">
  <si>
    <t>Today's Date:</t>
  </si>
  <si>
    <t>Retirement Resource</t>
  </si>
  <si>
    <t>Current Value</t>
  </si>
  <si>
    <t>Projected Value at Retirement</t>
  </si>
  <si>
    <t>401k, 403b, TSP</t>
  </si>
  <si>
    <t>IRA, Roth</t>
  </si>
  <si>
    <t>Investments</t>
  </si>
  <si>
    <t>Annuities</t>
  </si>
  <si>
    <t>Investment Real Estate</t>
  </si>
  <si>
    <t>Saving/Emergency Funds</t>
  </si>
  <si>
    <t>Equity in Business</t>
  </si>
  <si>
    <t>Equity in Home</t>
  </si>
  <si>
    <t>Social Security</t>
  </si>
  <si>
    <t>Pension</t>
  </si>
  <si>
    <t>Totals</t>
  </si>
  <si>
    <t>Your North Star</t>
  </si>
  <si>
    <t>Amount Remaining to Reach North Star</t>
  </si>
  <si>
    <t>Enter your previously calculated North Star amount.</t>
  </si>
  <si>
    <t>© 2016 BC Holdings, LLC; All rights reserved. This information is for educational purposes only and should not be construed as investment advice. You should consult a qualified, licensed investment professional for any questions you have related to investment or other financial matters. All information, content, calculators and materials in whatever form provided in this program are protected by the copyright laws in the United States and in foreign countries. Provided you hold a valid, current license to use this training program, BC Holdings, LLC authorizes you to access this content and download the downloadable forms for personal, non-commercial use during the period for which you hold a valid, current license. You are not authorized to reproduce or distribute this program or any of its components in any way, in any form without the express written consent from BC Holdings, LLC.  All rights not expressly granted herein are reserved to BC Holdings, LLC and its licensors.</t>
  </si>
  <si>
    <t>Average Annual Rate of Return</t>
  </si>
  <si>
    <t xml:space="preserve">Begin by listing all of your Retirement Resources (change, add or remove resources from the starting list below as needed).  Fill in the Current Value for each resource. Next, enter the amount to be invested each year in the Annual Investment Amount column.  Note: the calculations will assume this amount will be invested at the beginning of each year.  Finally, enter the estimated average rate of return you expect for each investment.  The worksheet will then calculate the estimated future value of each investment at your retirement and compare the total to your North Star goal.  </t>
  </si>
  <si>
    <t>Monthly Income</t>
  </si>
  <si>
    <t>External Sources (Remember, these are not guaranteed!)</t>
  </si>
  <si>
    <t>Years of Payout Available</t>
  </si>
  <si>
    <t>Years of Retirement</t>
  </si>
  <si>
    <t>Years Until Retirement</t>
  </si>
  <si>
    <t>Enter the number of Years Until Retirement.</t>
  </si>
  <si>
    <t>Enter the number of Years of Retirement you are planning for.</t>
  </si>
  <si>
    <t>Annual Investment Amount (Before Retirement)</t>
  </si>
  <si>
    <t>Annual Payout Amount (After Retirement)</t>
  </si>
  <si>
    <t>Total</t>
  </si>
  <si>
    <t>Estimated Monthly Income</t>
  </si>
  <si>
    <t>Estimated Monthly Retirement Income Total</t>
  </si>
  <si>
    <t>Retirement Savings</t>
  </si>
  <si>
    <t xml:space="preserve">Remember, your North Star is the amount you want to have available when you enter retirement.  How will you know if you are on target to reach your North Star by the time you retire?  First enter your North Star, the number of Years Until Retirement and the number of Years of Retirement you are planning for.  Then follow the steps to estimate the Projected Value at Retirement for each resource you plan to use to fund your retirement. If your Projected Value at Retirement total is less than your North Star, you'll see the amount remaining to reach your North Star.  </t>
  </si>
  <si>
    <t xml:space="preserve">Disclaimer: These projections are estimates. There is no way to really know what the market will do or how your investment will perform in the future. These calculations do not include fees or taxes that may be owed. You should consult a qualified, licensed investment professional for any questions you have related to investment or other financial matters. </t>
  </si>
  <si>
    <t xml:space="preserve">Now enter an Annual Payout Amount (After Retirement) for each resource, which is the amount you want to withdraw each year during your retirement. The worksheet will estimate the number of years that resource could pay out that amount before running out of funds. Your goal is for this number of years to be equal to or greater than your Years of Retirement. This assumes the Annual Payout is withdrawn at the beginning of every year during retirement, and that accounts will continue to grow with the same Average Annual Rate of Return but additional deposits will no longer be made.  The last column displays the Estimated Monthly Income and you can add additional monthly income from external sources to the monthly total, but remember that external sources like Social Security and Pensions are not guaranteed and could be reduced or discontinued.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</si>
</sst>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
    <numFmt numFmtId="165" formatCode="0.0%"/>
    <numFmt numFmtId="166" formatCode="&quot;$&quot;#,##0.00"/>
    <numFmt numFmtId="167" formatCode="0.0"/>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8"/>
      <color theme="0"/>
      <name val="Calibri"/>
      <family val="2"/>
      <scheme val="minor"/>
    </font>
    <font>
      <b/>
      <sz val="11"/>
      <color theme="8" tint="-0.499984740745262"/>
      <name val="Calibri"/>
      <family val="2"/>
      <scheme val="minor"/>
    </font>
    <font>
      <sz val="9"/>
      <color theme="0" tint="-0.499984740745262"/>
      <name val="Calibri"/>
      <family val="2"/>
      <scheme val="minor"/>
    </font>
    <font>
      <b/>
      <sz val="12"/>
      <color theme="1"/>
      <name val="Calibri"/>
      <family val="2"/>
      <scheme val="minor"/>
    </font>
  </fonts>
  <fills count="7">
    <fill>
      <patternFill patternType="none"/>
    </fill>
    <fill>
      <patternFill patternType="gray125"/>
    </fill>
    <fill>
      <patternFill patternType="solid">
        <fgColor theme="8" tint="0.79998168889431442"/>
        <bgColor indexed="65"/>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0"/>
        <bgColor indexed="64"/>
      </patternFill>
    </fill>
  </fills>
  <borders count="14">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ck">
        <color theme="8" tint="-0.24994659260841701"/>
      </bottom>
      <diagonal/>
    </border>
    <border>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diagonal/>
    </border>
    <border>
      <left/>
      <right style="thin">
        <color theme="8" tint="-0.24994659260841701"/>
      </right>
      <top/>
      <bottom/>
      <diagonal/>
    </border>
    <border>
      <left style="thin">
        <color theme="8" tint="-0.24994659260841701"/>
      </left>
      <right/>
      <top/>
      <bottom style="thin">
        <color theme="8" tint="-0.24994659260841701"/>
      </bottom>
      <diagonal/>
    </border>
    <border>
      <left/>
      <right/>
      <top/>
      <bottom style="thin">
        <color theme="8" tint="-0.24994659260841701"/>
      </bottom>
      <diagonal/>
    </border>
    <border>
      <left/>
      <right style="thin">
        <color theme="8" tint="-0.24994659260841701"/>
      </right>
      <top/>
      <bottom style="thin">
        <color theme="8" tint="-0.24994659260841701"/>
      </bottom>
      <diagonal/>
    </border>
    <border>
      <left/>
      <right/>
      <top style="dashed">
        <color theme="8" tint="-0.24994659260841701"/>
      </top>
      <bottom style="dashed">
        <color theme="8" tint="-0.24994659260841701"/>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s>
  <cellStyleXfs count="4">
    <xf numFmtId="0" fontId="0" fillId="0" borderId="0"/>
    <xf numFmtId="0" fontId="1" fillId="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4" fillId="0" borderId="0" xfId="0" applyFont="1" applyAlignment="1">
      <alignment vertical="center"/>
    </xf>
    <xf numFmtId="0" fontId="0" fillId="0" borderId="0" xfId="0" applyAlignment="1">
      <alignment vertical="center"/>
    </xf>
    <xf numFmtId="0" fontId="2" fillId="4" borderId="3" xfId="0" applyFont="1" applyFill="1" applyBorder="1" applyAlignment="1">
      <alignment vertical="center"/>
    </xf>
    <xf numFmtId="0" fontId="1" fillId="2" borderId="0" xfId="1" applyBorder="1" applyAlignment="1">
      <alignment vertical="top"/>
    </xf>
    <xf numFmtId="0" fontId="1" fillId="2" borderId="8" xfId="1" applyBorder="1" applyAlignment="1">
      <alignment vertical="top"/>
    </xf>
    <xf numFmtId="14" fontId="4" fillId="5" borderId="0" xfId="0" applyNumberFormat="1" applyFont="1" applyFill="1" applyBorder="1" applyAlignment="1">
      <alignment vertical="center"/>
    </xf>
    <xf numFmtId="0" fontId="4" fillId="5" borderId="0" xfId="0" applyFont="1" applyFill="1" applyBorder="1" applyAlignment="1">
      <alignment vertical="center"/>
    </xf>
    <xf numFmtId="0" fontId="6" fillId="4" borderId="3" xfId="0" applyFont="1" applyFill="1" applyBorder="1" applyAlignment="1">
      <alignment vertical="center"/>
    </xf>
    <xf numFmtId="0" fontId="0" fillId="3" borderId="5" xfId="0" applyFill="1" applyBorder="1" applyAlignment="1">
      <alignment vertical="center"/>
    </xf>
    <xf numFmtId="0" fontId="0" fillId="3" borderId="7" xfId="0" applyFill="1" applyBorder="1" applyAlignment="1">
      <alignment vertical="center"/>
    </xf>
    <xf numFmtId="0" fontId="1" fillId="2" borderId="0" xfId="1" applyBorder="1" applyAlignment="1">
      <alignment vertical="top" wrapText="1"/>
    </xf>
    <xf numFmtId="0" fontId="6" fillId="4" borderId="4" xfId="0" applyFont="1" applyFill="1" applyBorder="1" applyAlignment="1">
      <alignment vertical="center"/>
    </xf>
    <xf numFmtId="0" fontId="4" fillId="5" borderId="6" xfId="0" applyFont="1" applyFill="1" applyBorder="1" applyAlignment="1">
      <alignment vertical="center"/>
    </xf>
    <xf numFmtId="0" fontId="0" fillId="3" borderId="6" xfId="0" applyFill="1" applyBorder="1" applyAlignment="1">
      <alignment vertical="center"/>
    </xf>
    <xf numFmtId="0" fontId="0" fillId="3" borderId="9" xfId="0" applyFill="1" applyBorder="1" applyAlignment="1">
      <alignment vertical="center"/>
    </xf>
    <xf numFmtId="0" fontId="7" fillId="2" borderId="0" xfId="1" applyFont="1" applyBorder="1" applyAlignment="1">
      <alignment horizontal="center" vertical="center" wrapText="1"/>
    </xf>
    <xf numFmtId="0" fontId="7" fillId="2" borderId="2" xfId="1" applyFont="1" applyBorder="1" applyAlignment="1">
      <alignment horizontal="left" wrapText="1"/>
    </xf>
    <xf numFmtId="0" fontId="7" fillId="2" borderId="0" xfId="1" applyFont="1" applyBorder="1" applyAlignment="1">
      <alignment horizontal="left" vertical="top" wrapText="1"/>
    </xf>
    <xf numFmtId="164" fontId="7" fillId="2" borderId="0" xfId="1" applyNumberFormat="1" applyFont="1" applyBorder="1" applyAlignment="1">
      <alignment horizontal="right" vertical="top" wrapText="1"/>
    </xf>
    <xf numFmtId="0" fontId="7" fillId="2" borderId="2" xfId="1" applyFont="1" applyBorder="1" applyAlignment="1">
      <alignment horizontal="center" wrapText="1"/>
    </xf>
    <xf numFmtId="165" fontId="7" fillId="2" borderId="0" xfId="1" applyNumberFormat="1" applyFont="1" applyBorder="1" applyAlignment="1">
      <alignment horizontal="right" vertical="top" wrapText="1"/>
    </xf>
    <xf numFmtId="0" fontId="9" fillId="2" borderId="10" xfId="1" applyFont="1" applyBorder="1" applyAlignment="1">
      <alignment vertical="center"/>
    </xf>
    <xf numFmtId="6" fontId="1" fillId="6" borderId="1" xfId="1" applyNumberFormat="1" applyFill="1" applyBorder="1" applyAlignment="1">
      <alignment vertical="top"/>
    </xf>
    <xf numFmtId="0" fontId="7" fillId="2" borderId="3" xfId="1" applyFont="1" applyBorder="1" applyAlignment="1">
      <alignment horizontal="left" wrapText="1"/>
    </xf>
    <xf numFmtId="6" fontId="7" fillId="2" borderId="0" xfId="1" applyNumberFormat="1" applyFont="1" applyBorder="1" applyAlignment="1">
      <alignment horizontal="right" vertical="top" wrapText="1"/>
    </xf>
    <xf numFmtId="0" fontId="3" fillId="2" borderId="0" xfId="1" applyFont="1" applyBorder="1" applyAlignment="1">
      <alignment vertical="center"/>
    </xf>
    <xf numFmtId="6" fontId="1" fillId="6" borderId="1" xfId="1" applyNumberFormat="1" applyFill="1" applyBorder="1" applyAlignment="1">
      <alignment vertical="center"/>
    </xf>
    <xf numFmtId="0" fontId="5" fillId="2" borderId="0" xfId="1" applyFont="1" applyBorder="1" applyAlignment="1">
      <alignment horizontal="left" vertical="center"/>
    </xf>
    <xf numFmtId="9" fontId="1" fillId="6" borderId="1" xfId="3" applyFill="1" applyBorder="1" applyAlignment="1">
      <alignment vertical="top"/>
    </xf>
    <xf numFmtId="0" fontId="7" fillId="2" borderId="0" xfId="1" applyFont="1" applyBorder="1" applyAlignment="1">
      <alignment horizontal="left" wrapText="1"/>
    </xf>
    <xf numFmtId="1" fontId="1" fillId="6" borderId="1" xfId="1" applyNumberFormat="1" applyFill="1" applyBorder="1" applyAlignment="1">
      <alignment vertical="center"/>
    </xf>
    <xf numFmtId="164" fontId="0" fillId="2" borderId="1" xfId="1" applyNumberFormat="1" applyFont="1" applyBorder="1" applyAlignment="1">
      <alignment horizontal="right" vertical="top" wrapText="1"/>
    </xf>
    <xf numFmtId="49" fontId="0" fillId="6" borderId="1" xfId="1" applyNumberFormat="1" applyFont="1" applyFill="1" applyBorder="1" applyAlignment="1">
      <alignment horizontal="left" vertical="top" wrapText="1"/>
    </xf>
    <xf numFmtId="167" fontId="0" fillId="2" borderId="1" xfId="1" applyNumberFormat="1" applyFont="1" applyBorder="1" applyAlignment="1">
      <alignment horizontal="right" vertical="top" wrapText="1"/>
    </xf>
    <xf numFmtId="167" fontId="7" fillId="2" borderId="0" xfId="1" applyNumberFormat="1" applyFont="1" applyBorder="1" applyAlignment="1">
      <alignment horizontal="right" vertical="top" wrapText="1"/>
    </xf>
    <xf numFmtId="164" fontId="9" fillId="2" borderId="0" xfId="2" applyNumberFormat="1" applyFont="1" applyFill="1" applyBorder="1" applyAlignment="1">
      <alignment horizontal="right" vertical="center"/>
    </xf>
    <xf numFmtId="0" fontId="9" fillId="2" borderId="0" xfId="1" applyFont="1" applyBorder="1" applyAlignment="1">
      <alignment vertical="center"/>
    </xf>
    <xf numFmtId="166" fontId="0" fillId="0" borderId="0" xfId="0" applyNumberFormat="1" applyAlignment="1">
      <alignment vertical="center"/>
    </xf>
    <xf numFmtId="0" fontId="5" fillId="2" borderId="5" xfId="1" applyFont="1" applyBorder="1" applyAlignment="1">
      <alignment horizontal="left" vertical="center" indent="1"/>
    </xf>
    <xf numFmtId="0" fontId="5" fillId="2" borderId="0" xfId="1" applyFont="1" applyBorder="1" applyAlignment="1">
      <alignment horizontal="left" vertical="center" indent="1"/>
    </xf>
    <xf numFmtId="0" fontId="0" fillId="2" borderId="0" xfId="1" applyFont="1" applyBorder="1" applyAlignment="1">
      <alignment horizontal="left" vertical="top" wrapText="1"/>
    </xf>
    <xf numFmtId="0" fontId="5" fillId="2" borderId="0" xfId="1" applyFont="1" applyBorder="1" applyAlignment="1">
      <alignment horizontal="left" vertical="top" wrapText="1"/>
    </xf>
    <xf numFmtId="0" fontId="9" fillId="2" borderId="10" xfId="1" applyFont="1" applyBorder="1" applyAlignment="1">
      <alignment horizontal="left" vertical="center"/>
    </xf>
    <xf numFmtId="164" fontId="9" fillId="2" borderId="10" xfId="2" applyNumberFormat="1" applyFont="1" applyFill="1" applyBorder="1" applyAlignment="1">
      <alignment horizontal="right" vertical="center"/>
    </xf>
    <xf numFmtId="0" fontId="8" fillId="0" borderId="0" xfId="0" applyFont="1" applyAlignment="1">
      <alignment horizontal="left" vertical="top" wrapText="1"/>
    </xf>
    <xf numFmtId="0" fontId="7" fillId="2" borderId="2" xfId="1" applyFont="1" applyBorder="1" applyAlignment="1">
      <alignment horizontal="left" wrapText="1"/>
    </xf>
    <xf numFmtId="49" fontId="0" fillId="6" borderId="11" xfId="1" applyNumberFormat="1" applyFont="1" applyFill="1" applyBorder="1" applyAlignment="1">
      <alignment horizontal="left" vertical="top" wrapText="1"/>
    </xf>
    <xf numFmtId="49" fontId="0" fillId="6" borderId="12" xfId="1" applyNumberFormat="1" applyFont="1" applyFill="1" applyBorder="1" applyAlignment="1">
      <alignment horizontal="left" vertical="top" wrapText="1"/>
    </xf>
    <xf numFmtId="49" fontId="0" fillId="6" borderId="13" xfId="1" applyNumberFormat="1" applyFont="1" applyFill="1" applyBorder="1" applyAlignment="1">
      <alignment horizontal="left" vertical="top" wrapText="1"/>
    </xf>
  </cellXfs>
  <cellStyles count="4">
    <cellStyle name="20% - Accent5" xfId="1" builtinId="46"/>
    <cellStyle name="Currency" xfId="2" builtinId="4"/>
    <cellStyle name="Normal" xfId="0" builtinId="0"/>
    <cellStyle name="Percent" xfId="3" builtinId="5"/>
  </cellStyles>
  <dxfs count="0"/>
  <tableStyles count="0" defaultTableStyle="TableStyleMedium2" defaultPivotStyle="PivotStyleLight16"/>
  <colors>
    <mruColors>
      <color rgb="FFFFFFCC"/>
      <color rgb="FFFFFFFF"/>
      <color rgb="FFF3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tabSelected="1" workbookViewId="0">
      <selection activeCell="B4" sqref="B4:I4"/>
    </sheetView>
  </sheetViews>
  <sheetFormatPr defaultColWidth="9.109375" defaultRowHeight="14.4" x14ac:dyDescent="0.3"/>
  <cols>
    <col min="1" max="1" width="1.88671875" style="2" customWidth="1"/>
    <col min="2" max="2" width="24.6640625" style="2" customWidth="1"/>
    <col min="3" max="4" width="16.44140625" style="2" customWidth="1"/>
    <col min="5" max="5" width="8.6640625" style="2" customWidth="1"/>
    <col min="6" max="6" width="16.44140625" style="2" customWidth="1"/>
    <col min="7" max="7" width="11.88671875" style="2" customWidth="1"/>
    <col min="8" max="8" width="9.109375" style="2" customWidth="1"/>
    <col min="9" max="9" width="12.6640625" style="2" customWidth="1"/>
    <col min="10" max="10" width="2.6640625" style="2" customWidth="1"/>
    <col min="11" max="11" width="9.109375" style="2"/>
    <col min="12" max="12" width="18.21875" style="2" customWidth="1"/>
    <col min="13" max="13" width="9.109375" style="2" customWidth="1"/>
    <col min="14" max="16384" width="9.109375" style="2"/>
  </cols>
  <sheetData>
    <row r="1" spans="1:10" s="1" customFormat="1" ht="33" customHeight="1" x14ac:dyDescent="0.3">
      <c r="A1" s="8"/>
      <c r="B1" s="8" t="s">
        <v>33</v>
      </c>
      <c r="C1" s="3"/>
      <c r="D1" s="3"/>
      <c r="E1" s="3"/>
      <c r="F1" s="3"/>
      <c r="G1" s="3"/>
      <c r="H1" s="3"/>
      <c r="I1" s="3"/>
      <c r="J1" s="12"/>
    </row>
    <row r="2" spans="1:10" ht="23.25" customHeight="1" x14ac:dyDescent="0.3">
      <c r="A2" s="7"/>
      <c r="B2" s="7" t="s">
        <v>0</v>
      </c>
      <c r="C2" s="6">
        <v>43101</v>
      </c>
      <c r="D2" s="6"/>
      <c r="E2" s="6"/>
      <c r="F2" s="7"/>
      <c r="G2" s="7"/>
      <c r="H2" s="7"/>
      <c r="I2" s="7"/>
      <c r="J2" s="13"/>
    </row>
    <row r="3" spans="1:10" x14ac:dyDescent="0.3">
      <c r="A3" s="9"/>
      <c r="B3" s="4"/>
      <c r="C3" s="4"/>
      <c r="D3" s="4"/>
      <c r="E3" s="4"/>
      <c r="F3" s="4"/>
      <c r="G3" s="4"/>
      <c r="H3" s="4"/>
      <c r="I3" s="4"/>
      <c r="J3" s="14"/>
    </row>
    <row r="4" spans="1:10" ht="85.5" customHeight="1" x14ac:dyDescent="0.3">
      <c r="A4" s="9"/>
      <c r="B4" s="41" t="s">
        <v>34</v>
      </c>
      <c r="C4" s="41"/>
      <c r="D4" s="41"/>
      <c r="E4" s="41"/>
      <c r="F4" s="41"/>
      <c r="G4" s="41"/>
      <c r="H4" s="41"/>
      <c r="I4" s="41"/>
      <c r="J4" s="14"/>
    </row>
    <row r="5" spans="1:10" ht="87" customHeight="1" x14ac:dyDescent="0.3">
      <c r="A5" s="9"/>
      <c r="B5" s="41" t="s">
        <v>20</v>
      </c>
      <c r="C5" s="41"/>
      <c r="D5" s="41"/>
      <c r="E5" s="41"/>
      <c r="F5" s="41"/>
      <c r="G5" s="41"/>
      <c r="H5" s="41"/>
      <c r="I5" s="41"/>
      <c r="J5" s="14"/>
    </row>
    <row r="6" spans="1:10" ht="116.25" customHeight="1" x14ac:dyDescent="0.3">
      <c r="A6" s="9"/>
      <c r="B6" s="41" t="s">
        <v>36</v>
      </c>
      <c r="C6" s="41"/>
      <c r="D6" s="41"/>
      <c r="E6" s="41"/>
      <c r="F6" s="41"/>
      <c r="G6" s="41"/>
      <c r="H6" s="41"/>
      <c r="I6" s="41"/>
      <c r="J6" s="14"/>
    </row>
    <row r="7" spans="1:10" ht="60.75" customHeight="1" x14ac:dyDescent="0.3">
      <c r="A7" s="9"/>
      <c r="B7" s="42" t="s">
        <v>35</v>
      </c>
      <c r="C7" s="42"/>
      <c r="D7" s="42"/>
      <c r="E7" s="42"/>
      <c r="F7" s="42"/>
      <c r="G7" s="42"/>
      <c r="H7" s="42"/>
      <c r="I7" s="42"/>
      <c r="J7" s="14"/>
    </row>
    <row r="8" spans="1:10" ht="19.5" customHeight="1" x14ac:dyDescent="0.3">
      <c r="A8" s="9"/>
      <c r="B8" s="26" t="s">
        <v>15</v>
      </c>
      <c r="C8" s="27">
        <v>0</v>
      </c>
      <c r="D8" s="39" t="s">
        <v>17</v>
      </c>
      <c r="E8" s="40"/>
      <c r="F8" s="40"/>
      <c r="G8" s="40"/>
      <c r="H8" s="40"/>
      <c r="I8" s="40"/>
      <c r="J8" s="14"/>
    </row>
    <row r="9" spans="1:10" ht="6" customHeight="1" x14ac:dyDescent="0.3">
      <c r="A9" s="9"/>
      <c r="B9" s="26"/>
      <c r="C9" s="4"/>
      <c r="D9" s="4"/>
      <c r="E9" s="4"/>
      <c r="F9" s="4"/>
      <c r="G9" s="4"/>
      <c r="H9" s="4"/>
      <c r="I9" s="4"/>
      <c r="J9" s="14"/>
    </row>
    <row r="10" spans="1:10" ht="19.5" customHeight="1" x14ac:dyDescent="0.3">
      <c r="A10" s="9"/>
      <c r="B10" s="26" t="s">
        <v>25</v>
      </c>
      <c r="C10" s="31">
        <v>0</v>
      </c>
      <c r="D10" s="39" t="s">
        <v>26</v>
      </c>
      <c r="E10" s="40"/>
      <c r="F10" s="40"/>
      <c r="G10" s="40"/>
      <c r="H10" s="40"/>
      <c r="I10" s="40"/>
      <c r="J10" s="14"/>
    </row>
    <row r="11" spans="1:10" ht="6" customHeight="1" x14ac:dyDescent="0.3">
      <c r="A11" s="9"/>
      <c r="B11" s="26"/>
      <c r="C11" s="4"/>
      <c r="D11" s="4"/>
      <c r="E11" s="28"/>
      <c r="F11" s="28"/>
      <c r="G11" s="28"/>
      <c r="H11" s="28"/>
      <c r="I11" s="28"/>
      <c r="J11" s="14"/>
    </row>
    <row r="12" spans="1:10" ht="19.5" customHeight="1" x14ac:dyDescent="0.3">
      <c r="A12" s="9"/>
      <c r="B12" s="26" t="s">
        <v>24</v>
      </c>
      <c r="C12" s="31">
        <v>0</v>
      </c>
      <c r="D12" s="39" t="s">
        <v>27</v>
      </c>
      <c r="E12" s="40"/>
      <c r="F12" s="40"/>
      <c r="G12" s="40"/>
      <c r="H12" s="40"/>
      <c r="I12" s="40"/>
      <c r="J12" s="14"/>
    </row>
    <row r="13" spans="1:10" ht="82.5" customHeight="1" thickBot="1" x14ac:dyDescent="0.35">
      <c r="A13" s="9"/>
      <c r="B13" s="17" t="s">
        <v>1</v>
      </c>
      <c r="C13" s="20" t="s">
        <v>2</v>
      </c>
      <c r="D13" s="20" t="s">
        <v>28</v>
      </c>
      <c r="E13" s="20" t="s">
        <v>19</v>
      </c>
      <c r="F13" s="20" t="s">
        <v>3</v>
      </c>
      <c r="G13" s="20" t="s">
        <v>29</v>
      </c>
      <c r="H13" s="20" t="s">
        <v>23</v>
      </c>
      <c r="I13" s="20" t="s">
        <v>31</v>
      </c>
      <c r="J13" s="14"/>
    </row>
    <row r="14" spans="1:10" ht="7.5" customHeight="1" thickTop="1" x14ac:dyDescent="0.3">
      <c r="A14" s="9"/>
      <c r="B14" s="16"/>
      <c r="C14" s="16"/>
      <c r="D14" s="16"/>
      <c r="E14" s="16"/>
      <c r="F14" s="11"/>
      <c r="G14" s="11"/>
      <c r="H14" s="11"/>
      <c r="I14" s="11"/>
      <c r="J14" s="14"/>
    </row>
    <row r="15" spans="1:10" x14ac:dyDescent="0.3">
      <c r="A15" s="9"/>
      <c r="B15" s="33" t="s">
        <v>4</v>
      </c>
      <c r="C15" s="23">
        <v>0</v>
      </c>
      <c r="D15" s="23">
        <v>0</v>
      </c>
      <c r="E15" s="29">
        <v>0</v>
      </c>
      <c r="F15" s="32">
        <f>IF(C10&lt;&gt;0,FV(E15,C10,-D15,-C15,1),0)</f>
        <v>0</v>
      </c>
      <c r="G15" s="23">
        <v>0</v>
      </c>
      <c r="H15" s="34" t="str">
        <f>IF(F15*E15&gt;G15,"99+",IF(OR(G15=0, F15=0)," ",NPER(E15,-G15,F15,0,1)))</f>
        <v xml:space="preserve"> </v>
      </c>
      <c r="I15" s="32">
        <f>IF(G15&lt;&gt;0,G15/12,0)</f>
        <v>0</v>
      </c>
      <c r="J15" s="14"/>
    </row>
    <row r="16" spans="1:10" x14ac:dyDescent="0.3">
      <c r="A16" s="9"/>
      <c r="B16" s="33" t="s">
        <v>5</v>
      </c>
      <c r="C16" s="23">
        <v>0</v>
      </c>
      <c r="D16" s="23">
        <v>0</v>
      </c>
      <c r="E16" s="29">
        <v>0</v>
      </c>
      <c r="F16" s="32">
        <f>IF(C10&lt;&gt;0,FV(E16,C10,-D16,-C16,1),0)</f>
        <v>0</v>
      </c>
      <c r="G16" s="23">
        <v>0</v>
      </c>
      <c r="H16" s="34" t="str">
        <f>IF(F16*E16&gt;G16,"99+",IF(OR(G16=0, F16=0)," ",NPER(E16,-G16,F16,0,1)))</f>
        <v xml:space="preserve"> </v>
      </c>
      <c r="I16" s="32">
        <f t="shared" ref="I16:I29" si="0">IF(G16&lt;&gt;0,G16/12,0)</f>
        <v>0</v>
      </c>
      <c r="J16" s="14"/>
    </row>
    <row r="17" spans="1:12" x14ac:dyDescent="0.3">
      <c r="A17" s="9"/>
      <c r="B17" s="33" t="s">
        <v>6</v>
      </c>
      <c r="C17" s="23">
        <v>0</v>
      </c>
      <c r="D17" s="23">
        <v>0</v>
      </c>
      <c r="E17" s="29">
        <v>0</v>
      </c>
      <c r="F17" s="32">
        <f>IF(C10&lt;&gt;0,FV(E17,C10,-D17,-C17,1),0)</f>
        <v>0</v>
      </c>
      <c r="G17" s="23">
        <v>0</v>
      </c>
      <c r="H17" s="34" t="str">
        <f t="shared" ref="H17:H29" si="1">IF(F17*E17&gt;G17,"99+",IF(OR(G17=0, F17=0)," ",NPER(E17,-G17,F17,0,1)))</f>
        <v xml:space="preserve"> </v>
      </c>
      <c r="I17" s="32">
        <f t="shared" si="0"/>
        <v>0</v>
      </c>
      <c r="J17" s="14"/>
      <c r="L17" s="38"/>
    </row>
    <row r="18" spans="1:12" x14ac:dyDescent="0.3">
      <c r="A18" s="9"/>
      <c r="B18" s="33" t="s">
        <v>7</v>
      </c>
      <c r="C18" s="23">
        <v>0</v>
      </c>
      <c r="D18" s="23">
        <v>0</v>
      </c>
      <c r="E18" s="29">
        <v>0</v>
      </c>
      <c r="F18" s="32">
        <f>IF(C10&lt;&gt;0,FV(E18,C10,-D18,-C18,1),0)</f>
        <v>0</v>
      </c>
      <c r="G18" s="23">
        <f>IF(OR(C12=0,F18=0),0,PMT(E18,C12,-F18,0,1))</f>
        <v>0</v>
      </c>
      <c r="H18" s="34" t="str">
        <f t="shared" si="1"/>
        <v xml:space="preserve"> </v>
      </c>
      <c r="I18" s="32">
        <f t="shared" si="0"/>
        <v>0</v>
      </c>
      <c r="J18" s="14"/>
      <c r="L18" s="38"/>
    </row>
    <row r="19" spans="1:12" x14ac:dyDescent="0.3">
      <c r="A19" s="9"/>
      <c r="B19" s="33" t="s">
        <v>8</v>
      </c>
      <c r="C19" s="23">
        <v>0</v>
      </c>
      <c r="D19" s="23">
        <v>0</v>
      </c>
      <c r="E19" s="29">
        <v>0</v>
      </c>
      <c r="F19" s="32">
        <f>IF(C10&lt;&gt;0,FV(E19,C10,-D19,-C19,1),0)</f>
        <v>0</v>
      </c>
      <c r="G19" s="23">
        <f>IF(OR(C12=0,F19=0),0,PMT(E19,C12,-F19,0,1))</f>
        <v>0</v>
      </c>
      <c r="H19" s="34" t="str">
        <f t="shared" si="1"/>
        <v xml:space="preserve"> </v>
      </c>
      <c r="I19" s="32">
        <f t="shared" si="0"/>
        <v>0</v>
      </c>
      <c r="J19" s="14"/>
      <c r="L19" s="38"/>
    </row>
    <row r="20" spans="1:12" x14ac:dyDescent="0.3">
      <c r="A20" s="9"/>
      <c r="B20" s="33" t="s">
        <v>9</v>
      </c>
      <c r="C20" s="23">
        <v>0</v>
      </c>
      <c r="D20" s="23">
        <v>0</v>
      </c>
      <c r="E20" s="29">
        <v>0</v>
      </c>
      <c r="F20" s="32">
        <f>IF(C10&lt;&gt;0,FV(E20,C10,-D20,-C20,1),0)</f>
        <v>0</v>
      </c>
      <c r="G20" s="23">
        <f>IF(OR(C12=0,F20=0),0,PMT(E20,C12,-F20,0,1))</f>
        <v>0</v>
      </c>
      <c r="H20" s="34" t="str">
        <f t="shared" si="1"/>
        <v xml:space="preserve"> </v>
      </c>
      <c r="I20" s="32">
        <f t="shared" si="0"/>
        <v>0</v>
      </c>
      <c r="J20" s="14"/>
    </row>
    <row r="21" spans="1:12" x14ac:dyDescent="0.3">
      <c r="A21" s="9"/>
      <c r="B21" s="33" t="s">
        <v>10</v>
      </c>
      <c r="C21" s="23">
        <v>0</v>
      </c>
      <c r="D21" s="23">
        <v>0</v>
      </c>
      <c r="E21" s="29">
        <v>0</v>
      </c>
      <c r="F21" s="32">
        <f>IF(C10&lt;&gt;0,FV(E21,C10,-D21,-C21,1),0)</f>
        <v>0</v>
      </c>
      <c r="G21" s="23">
        <f>IF(OR(C12=0,F21=0),0,PMT(E21,C12,-F21,0,1))</f>
        <v>0</v>
      </c>
      <c r="H21" s="34" t="str">
        <f t="shared" si="1"/>
        <v xml:space="preserve"> </v>
      </c>
      <c r="I21" s="32">
        <f t="shared" si="0"/>
        <v>0</v>
      </c>
      <c r="J21" s="14"/>
    </row>
    <row r="22" spans="1:12" x14ac:dyDescent="0.3">
      <c r="A22" s="9"/>
      <c r="B22" s="33" t="s">
        <v>11</v>
      </c>
      <c r="C22" s="23">
        <v>0</v>
      </c>
      <c r="D22" s="23">
        <v>0</v>
      </c>
      <c r="E22" s="29">
        <v>0</v>
      </c>
      <c r="F22" s="32">
        <f>IF(C10&lt;&gt;0,FV(E22,C10,-D22,-C22,1),0)</f>
        <v>0</v>
      </c>
      <c r="G22" s="23">
        <f>IF(OR(C12=0,F22=0),0,PMT(E22,C12,-F22,0,1))</f>
        <v>0</v>
      </c>
      <c r="H22" s="34" t="str">
        <f t="shared" si="1"/>
        <v xml:space="preserve"> </v>
      </c>
      <c r="I22" s="32">
        <f t="shared" si="0"/>
        <v>0</v>
      </c>
      <c r="J22" s="14"/>
    </row>
    <row r="23" spans="1:12" x14ac:dyDescent="0.3">
      <c r="A23" s="9"/>
      <c r="B23" s="33"/>
      <c r="C23" s="23">
        <v>0</v>
      </c>
      <c r="D23" s="23">
        <v>0</v>
      </c>
      <c r="E23" s="29">
        <v>0</v>
      </c>
      <c r="F23" s="32">
        <f>IF(C10&lt;&gt;0,FV(E23,C10,-D23,-C23,1),0)</f>
        <v>0</v>
      </c>
      <c r="G23" s="23">
        <f>IF(OR(C12=0,F23=0),0,PMT(E23,C12,-F23,0,1))</f>
        <v>0</v>
      </c>
      <c r="H23" s="34" t="str">
        <f t="shared" si="1"/>
        <v xml:space="preserve"> </v>
      </c>
      <c r="I23" s="32">
        <f t="shared" si="0"/>
        <v>0</v>
      </c>
      <c r="J23" s="14"/>
    </row>
    <row r="24" spans="1:12" x14ac:dyDescent="0.3">
      <c r="A24" s="9"/>
      <c r="B24" s="33"/>
      <c r="C24" s="23">
        <v>0</v>
      </c>
      <c r="D24" s="23">
        <v>0</v>
      </c>
      <c r="E24" s="29">
        <v>0</v>
      </c>
      <c r="F24" s="32">
        <f>IF(C10&lt;&gt;0,FV(E24,C10,-D24,-C24,1),0)</f>
        <v>0</v>
      </c>
      <c r="G24" s="23">
        <f>IF(OR(C12=0,F24=0),0,PMT(E24,C12,-F24,0,1))</f>
        <v>0</v>
      </c>
      <c r="H24" s="34" t="str">
        <f t="shared" si="1"/>
        <v xml:space="preserve"> </v>
      </c>
      <c r="I24" s="32">
        <f t="shared" si="0"/>
        <v>0</v>
      </c>
      <c r="J24" s="14"/>
    </row>
    <row r="25" spans="1:12" x14ac:dyDescent="0.3">
      <c r="A25" s="9"/>
      <c r="B25" s="33"/>
      <c r="C25" s="23">
        <v>0</v>
      </c>
      <c r="D25" s="23">
        <v>0</v>
      </c>
      <c r="E25" s="29">
        <v>0</v>
      </c>
      <c r="F25" s="32">
        <f>IF(C10&lt;&gt;0,FV(E25,C10,-D25,-C25,1),0)</f>
        <v>0</v>
      </c>
      <c r="G25" s="23">
        <f>IF(OR(C12=0,F25=0),0,PMT(E25,C12,-F25,0,1))</f>
        <v>0</v>
      </c>
      <c r="H25" s="34" t="str">
        <f t="shared" si="1"/>
        <v xml:space="preserve"> </v>
      </c>
      <c r="I25" s="32">
        <f t="shared" si="0"/>
        <v>0</v>
      </c>
      <c r="J25" s="14"/>
    </row>
    <row r="26" spans="1:12" x14ac:dyDescent="0.3">
      <c r="A26" s="9"/>
      <c r="B26" s="33"/>
      <c r="C26" s="23">
        <v>0</v>
      </c>
      <c r="D26" s="23">
        <v>0</v>
      </c>
      <c r="E26" s="29">
        <v>0</v>
      </c>
      <c r="F26" s="32">
        <f>IF(C10&lt;&gt;0,FV(E26,C10,-D26,-C26,1),0)</f>
        <v>0</v>
      </c>
      <c r="G26" s="23">
        <f>IF(OR(C12=0,F26=0),0,PMT(E26,C12,-F26,0,1))</f>
        <v>0</v>
      </c>
      <c r="H26" s="34" t="str">
        <f t="shared" si="1"/>
        <v xml:space="preserve"> </v>
      </c>
      <c r="I26" s="32">
        <f t="shared" si="0"/>
        <v>0</v>
      </c>
      <c r="J26" s="14"/>
    </row>
    <row r="27" spans="1:12" x14ac:dyDescent="0.3">
      <c r="A27" s="9"/>
      <c r="B27" s="33"/>
      <c r="C27" s="23">
        <v>0</v>
      </c>
      <c r="D27" s="23">
        <v>0</v>
      </c>
      <c r="E27" s="29">
        <v>0</v>
      </c>
      <c r="F27" s="32">
        <f>IF(C10&lt;&gt;0,FV(E27,C10,-D27,-C27,1),0)</f>
        <v>0</v>
      </c>
      <c r="G27" s="23">
        <f>IF(OR(C12=0,F27=0),0,PMT(E27,C12,-F27,0,1))</f>
        <v>0</v>
      </c>
      <c r="H27" s="34" t="str">
        <f t="shared" si="1"/>
        <v xml:space="preserve"> </v>
      </c>
      <c r="I27" s="32">
        <f t="shared" si="0"/>
        <v>0</v>
      </c>
      <c r="J27" s="14"/>
    </row>
    <row r="28" spans="1:12" x14ac:dyDescent="0.3">
      <c r="A28" s="9"/>
      <c r="B28" s="33"/>
      <c r="C28" s="23">
        <v>0</v>
      </c>
      <c r="D28" s="23">
        <v>0</v>
      </c>
      <c r="E28" s="29">
        <v>0</v>
      </c>
      <c r="F28" s="32">
        <f>IF(C10&lt;&gt;0,FV(E28,C10,-D28,-C28,1),0)</f>
        <v>0</v>
      </c>
      <c r="G28" s="23">
        <f>IF(OR(C12=0,F28=0),0,PMT(E28,C12,-F28,0,1))</f>
        <v>0</v>
      </c>
      <c r="H28" s="34" t="str">
        <f t="shared" si="1"/>
        <v xml:space="preserve"> </v>
      </c>
      <c r="I28" s="32">
        <f t="shared" si="0"/>
        <v>0</v>
      </c>
      <c r="J28" s="14"/>
    </row>
    <row r="29" spans="1:12" x14ac:dyDescent="0.3">
      <c r="A29" s="9"/>
      <c r="B29" s="33"/>
      <c r="C29" s="23">
        <v>0</v>
      </c>
      <c r="D29" s="23">
        <v>0</v>
      </c>
      <c r="E29" s="29">
        <v>0</v>
      </c>
      <c r="F29" s="32">
        <f>IF(C10&lt;&gt;0,FV(E29,C10,-D29,-C29,1),0)</f>
        <v>0</v>
      </c>
      <c r="G29" s="23">
        <f>IF(OR(C12=0,F29=0),0,PMT(E29,C12,-F29,0,1))</f>
        <v>0</v>
      </c>
      <c r="H29" s="34" t="str">
        <f t="shared" si="1"/>
        <v xml:space="preserve"> </v>
      </c>
      <c r="I29" s="32">
        <f t="shared" si="0"/>
        <v>0</v>
      </c>
      <c r="J29" s="14"/>
    </row>
    <row r="30" spans="1:12" x14ac:dyDescent="0.3">
      <c r="A30" s="9"/>
      <c r="B30" s="24" t="s">
        <v>14</v>
      </c>
      <c r="C30" s="25">
        <f>SUM(C15:C29)</f>
        <v>0</v>
      </c>
      <c r="D30" s="25">
        <f>SUM(D15:D29)</f>
        <v>0</v>
      </c>
      <c r="E30" s="25"/>
      <c r="F30" s="25">
        <f t="shared" ref="F30:G30" si="2">SUM(F15:F29)</f>
        <v>0</v>
      </c>
      <c r="G30" s="25">
        <f t="shared" si="2"/>
        <v>0</v>
      </c>
      <c r="H30" s="35">
        <f>MIN(H15:H29)</f>
        <v>0</v>
      </c>
      <c r="I30" s="25">
        <f>SUM(I15:I29)</f>
        <v>0</v>
      </c>
      <c r="J30" s="14"/>
    </row>
    <row r="31" spans="1:12" x14ac:dyDescent="0.3">
      <c r="A31" s="9"/>
      <c r="B31" s="30"/>
      <c r="C31" s="25"/>
      <c r="D31" s="25"/>
      <c r="E31" s="25"/>
      <c r="F31" s="25"/>
      <c r="G31" s="25"/>
      <c r="H31" s="25"/>
      <c r="I31" s="25"/>
      <c r="J31" s="14"/>
    </row>
    <row r="32" spans="1:12" ht="15.75" customHeight="1" thickBot="1" x14ac:dyDescent="0.35">
      <c r="A32" s="9"/>
      <c r="B32" s="46" t="s">
        <v>22</v>
      </c>
      <c r="C32" s="46"/>
      <c r="D32" s="46"/>
      <c r="E32" s="46"/>
      <c r="F32" s="46"/>
      <c r="G32" s="20"/>
      <c r="H32" s="20"/>
      <c r="I32" s="20" t="s">
        <v>21</v>
      </c>
      <c r="J32" s="14"/>
    </row>
    <row r="33" spans="1:10" ht="6" customHeight="1" thickTop="1" x14ac:dyDescent="0.3">
      <c r="A33" s="9"/>
      <c r="B33" s="30"/>
      <c r="C33" s="25"/>
      <c r="D33" s="25"/>
      <c r="E33" s="25"/>
      <c r="F33" s="25"/>
      <c r="G33" s="25"/>
      <c r="H33" s="25"/>
      <c r="I33" s="25"/>
      <c r="J33" s="14"/>
    </row>
    <row r="34" spans="1:10" x14ac:dyDescent="0.3">
      <c r="A34" s="9"/>
      <c r="B34" s="47" t="s">
        <v>12</v>
      </c>
      <c r="C34" s="48"/>
      <c r="D34" s="48"/>
      <c r="E34" s="48"/>
      <c r="F34" s="48"/>
      <c r="G34" s="48"/>
      <c r="H34" s="49"/>
      <c r="I34" s="23">
        <v>0</v>
      </c>
      <c r="J34" s="14"/>
    </row>
    <row r="35" spans="1:10" x14ac:dyDescent="0.3">
      <c r="A35" s="9"/>
      <c r="B35" s="47" t="s">
        <v>13</v>
      </c>
      <c r="C35" s="48"/>
      <c r="D35" s="48"/>
      <c r="E35" s="48"/>
      <c r="F35" s="48"/>
      <c r="G35" s="48"/>
      <c r="H35" s="49"/>
      <c r="I35" s="23">
        <v>0</v>
      </c>
      <c r="J35" s="14"/>
    </row>
    <row r="36" spans="1:10" x14ac:dyDescent="0.3">
      <c r="A36" s="9"/>
      <c r="B36" s="47"/>
      <c r="C36" s="48"/>
      <c r="D36" s="48"/>
      <c r="E36" s="48"/>
      <c r="F36" s="48"/>
      <c r="G36" s="48"/>
      <c r="H36" s="49"/>
      <c r="I36" s="23">
        <v>0</v>
      </c>
      <c r="J36" s="14"/>
    </row>
    <row r="37" spans="1:10" x14ac:dyDescent="0.3">
      <c r="A37" s="9"/>
      <c r="B37" s="24" t="s">
        <v>30</v>
      </c>
      <c r="C37" s="25"/>
      <c r="D37" s="25"/>
      <c r="E37" s="25"/>
      <c r="F37" s="25"/>
      <c r="G37" s="25"/>
      <c r="H37" s="25"/>
      <c r="I37" s="25">
        <f>SUM(I34:I36)</f>
        <v>0</v>
      </c>
      <c r="J37" s="14"/>
    </row>
    <row r="38" spans="1:10" x14ac:dyDescent="0.3">
      <c r="A38" s="9"/>
      <c r="B38" s="18"/>
      <c r="C38" s="18"/>
      <c r="D38" s="18"/>
      <c r="E38" s="18"/>
      <c r="F38" s="18"/>
      <c r="G38" s="18"/>
      <c r="H38" s="18"/>
      <c r="I38" s="18"/>
      <c r="J38" s="14"/>
    </row>
    <row r="39" spans="1:10" ht="24" customHeight="1" x14ac:dyDescent="0.3">
      <c r="A39" s="9"/>
      <c r="B39" s="22" t="s">
        <v>16</v>
      </c>
      <c r="C39" s="22"/>
      <c r="D39" s="22"/>
      <c r="E39" s="44" t="str">
        <f>IF(C8=0,"$ -",IF(AND(C8&lt;&gt;0,F30 &gt;= C8), 0, C8-F30))</f>
        <v>$ -</v>
      </c>
      <c r="F39" s="44"/>
      <c r="G39" s="36"/>
      <c r="H39" s="36"/>
      <c r="I39" s="36"/>
      <c r="J39" s="14"/>
    </row>
    <row r="40" spans="1:10" ht="12" customHeight="1" x14ac:dyDescent="0.3">
      <c r="A40" s="9"/>
      <c r="B40" s="37"/>
      <c r="C40" s="37"/>
      <c r="D40" s="37"/>
      <c r="E40" s="36"/>
      <c r="F40" s="36"/>
      <c r="G40" s="36"/>
      <c r="H40" s="36"/>
      <c r="I40" s="36"/>
      <c r="J40" s="14"/>
    </row>
    <row r="41" spans="1:10" ht="24" customHeight="1" x14ac:dyDescent="0.3">
      <c r="A41" s="9"/>
      <c r="B41" s="43" t="s">
        <v>32</v>
      </c>
      <c r="C41" s="43"/>
      <c r="D41" s="43"/>
      <c r="E41" s="43"/>
      <c r="F41" s="43"/>
      <c r="G41" s="44">
        <f>I30+I37</f>
        <v>0</v>
      </c>
      <c r="H41" s="44"/>
      <c r="I41" s="44"/>
      <c r="J41" s="14"/>
    </row>
    <row r="42" spans="1:10" x14ac:dyDescent="0.3">
      <c r="A42" s="9"/>
      <c r="B42" s="18"/>
      <c r="C42" s="19"/>
      <c r="D42" s="19"/>
      <c r="E42" s="19"/>
      <c r="F42" s="21"/>
      <c r="G42" s="21"/>
      <c r="H42" s="21"/>
      <c r="I42" s="21"/>
      <c r="J42" s="14"/>
    </row>
    <row r="43" spans="1:10" ht="9" customHeight="1" x14ac:dyDescent="0.3">
      <c r="A43" s="10"/>
      <c r="B43" s="5"/>
      <c r="C43" s="5"/>
      <c r="D43" s="5"/>
      <c r="E43" s="5"/>
      <c r="F43" s="5"/>
      <c r="G43" s="5"/>
      <c r="H43" s="5"/>
      <c r="I43" s="5"/>
      <c r="J43" s="15"/>
    </row>
    <row r="45" spans="1:10" ht="100.05" customHeight="1" x14ac:dyDescent="0.3">
      <c r="B45" s="45" t="s">
        <v>18</v>
      </c>
      <c r="C45" s="45"/>
      <c r="D45" s="45"/>
      <c r="E45" s="45"/>
      <c r="F45" s="45"/>
      <c r="G45" s="45"/>
      <c r="H45" s="45"/>
      <c r="I45" s="45"/>
    </row>
  </sheetData>
  <mergeCells count="15">
    <mergeCell ref="B41:F41"/>
    <mergeCell ref="G41:I41"/>
    <mergeCell ref="B45:I45"/>
    <mergeCell ref="B32:F32"/>
    <mergeCell ref="E39:F39"/>
    <mergeCell ref="B34:H34"/>
    <mergeCell ref="B35:H35"/>
    <mergeCell ref="B36:H36"/>
    <mergeCell ref="D8:I8"/>
    <mergeCell ref="D10:I10"/>
    <mergeCell ref="D12:I12"/>
    <mergeCell ref="B4:I4"/>
    <mergeCell ref="B5:I5"/>
    <mergeCell ref="B6:I6"/>
    <mergeCell ref="B7:I7"/>
  </mergeCells>
  <pageMargins left="0.7" right="0.7" top="0.75" bottom="0.75" header="0.3" footer="0.3"/>
  <pageSetup orientation="portrait" r:id="rId1"/>
  <ignoredErrors>
    <ignoredError sqref="H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Retirement Savings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2016-03-22T17:25:03Z</dcterms:created>
  <dcterms:modified xsi:type="dcterms:W3CDTF">2018-07-26T09:45:15Z</dcterms:modified>
</cp:coreProperties>
</file>